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0" yWindow="0" windowWidth="20490" windowHeight="75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7" i="1" l="1"/>
  <c r="L187" i="1"/>
  <c r="L178" i="1"/>
  <c r="L168" i="1"/>
  <c r="L159" i="1"/>
  <c r="L149" i="1"/>
  <c r="L140" i="1"/>
  <c r="L130" i="1"/>
  <c r="L121" i="1"/>
  <c r="L111" i="1"/>
  <c r="L101" i="1"/>
  <c r="L91" i="1"/>
  <c r="L82" i="1"/>
  <c r="L72" i="1"/>
  <c r="L63" i="1"/>
  <c r="L53" i="1"/>
  <c r="L44" i="1"/>
  <c r="L34" i="1"/>
  <c r="L25" i="1"/>
  <c r="L15" i="1"/>
  <c r="A112" i="1"/>
  <c r="B198" i="1"/>
  <c r="A198" i="1"/>
  <c r="J197" i="1"/>
  <c r="I197" i="1"/>
  <c r="H197" i="1"/>
  <c r="G197" i="1"/>
  <c r="F197" i="1"/>
  <c r="B188" i="1"/>
  <c r="A188" i="1"/>
  <c r="J187" i="1"/>
  <c r="I187" i="1"/>
  <c r="I198" i="1" s="1"/>
  <c r="H187" i="1"/>
  <c r="G187" i="1"/>
  <c r="F187" i="1"/>
  <c r="B179" i="1"/>
  <c r="A179" i="1"/>
  <c r="J178" i="1"/>
  <c r="I178" i="1"/>
  <c r="H178" i="1"/>
  <c r="G178" i="1"/>
  <c r="F178" i="1"/>
  <c r="B169" i="1"/>
  <c r="A169" i="1"/>
  <c r="J168" i="1"/>
  <c r="I168" i="1"/>
  <c r="H168" i="1"/>
  <c r="G168" i="1"/>
  <c r="F168" i="1"/>
  <c r="B160" i="1"/>
  <c r="A160" i="1"/>
  <c r="J159" i="1"/>
  <c r="I159" i="1"/>
  <c r="H159" i="1"/>
  <c r="G159" i="1"/>
  <c r="F159" i="1"/>
  <c r="B150" i="1"/>
  <c r="A150" i="1"/>
  <c r="J149" i="1"/>
  <c r="I149" i="1"/>
  <c r="I160" i="1" s="1"/>
  <c r="H149" i="1"/>
  <c r="G149" i="1"/>
  <c r="F149" i="1"/>
  <c r="B141" i="1"/>
  <c r="A141" i="1"/>
  <c r="J140" i="1"/>
  <c r="I140" i="1"/>
  <c r="H140" i="1"/>
  <c r="G140" i="1"/>
  <c r="F140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2" i="1"/>
  <c r="J111" i="1"/>
  <c r="I111" i="1"/>
  <c r="I122" i="1" s="1"/>
  <c r="H111" i="1"/>
  <c r="H122" i="1" s="1"/>
  <c r="G111" i="1"/>
  <c r="F111" i="1"/>
  <c r="B102" i="1"/>
  <c r="A102" i="1"/>
  <c r="J101" i="1"/>
  <c r="I101" i="1"/>
  <c r="H101" i="1"/>
  <c r="G101" i="1"/>
  <c r="F101" i="1"/>
  <c r="B92" i="1"/>
  <c r="A92" i="1"/>
  <c r="J91" i="1"/>
  <c r="I91" i="1"/>
  <c r="H91" i="1"/>
  <c r="G91" i="1"/>
  <c r="F91" i="1"/>
  <c r="B83" i="1"/>
  <c r="A83" i="1"/>
  <c r="J82" i="1"/>
  <c r="I82" i="1"/>
  <c r="H82" i="1"/>
  <c r="G82" i="1"/>
  <c r="F82" i="1"/>
  <c r="B73" i="1"/>
  <c r="A73" i="1"/>
  <c r="J72" i="1"/>
  <c r="I72" i="1"/>
  <c r="H72" i="1"/>
  <c r="G72" i="1"/>
  <c r="F72" i="1"/>
  <c r="B64" i="1"/>
  <c r="A64" i="1"/>
  <c r="J63" i="1"/>
  <c r="I63" i="1"/>
  <c r="H63" i="1"/>
  <c r="G63" i="1"/>
  <c r="F63" i="1"/>
  <c r="B54" i="1"/>
  <c r="A54" i="1"/>
  <c r="J53" i="1"/>
  <c r="I53" i="1"/>
  <c r="I64" i="1" s="1"/>
  <c r="H53" i="1"/>
  <c r="G53" i="1"/>
  <c r="F53" i="1"/>
  <c r="B45" i="1"/>
  <c r="A45" i="1"/>
  <c r="J44" i="1"/>
  <c r="I44" i="1"/>
  <c r="H44" i="1"/>
  <c r="G44" i="1"/>
  <c r="F44" i="1"/>
  <c r="B35" i="1"/>
  <c r="A35" i="1"/>
  <c r="J34" i="1"/>
  <c r="J45" i="1" s="1"/>
  <c r="I34" i="1"/>
  <c r="H34" i="1"/>
  <c r="G34" i="1"/>
  <c r="F34" i="1"/>
  <c r="B26" i="1"/>
  <c r="A26" i="1"/>
  <c r="B16" i="1"/>
  <c r="A16" i="1"/>
  <c r="G25" i="1"/>
  <c r="H25" i="1"/>
  <c r="I25" i="1"/>
  <c r="J25" i="1"/>
  <c r="F25" i="1"/>
  <c r="G15" i="1"/>
  <c r="H15" i="1"/>
  <c r="I15" i="1"/>
  <c r="J15" i="1"/>
  <c r="F15" i="1"/>
  <c r="L198" i="1" l="1"/>
  <c r="L122" i="1"/>
  <c r="L45" i="1"/>
  <c r="G198" i="1"/>
  <c r="J198" i="1"/>
  <c r="H198" i="1"/>
  <c r="L179" i="1"/>
  <c r="J179" i="1"/>
  <c r="I179" i="1"/>
  <c r="H179" i="1"/>
  <c r="G179" i="1"/>
  <c r="L160" i="1"/>
  <c r="G160" i="1"/>
  <c r="J160" i="1"/>
  <c r="H160" i="1"/>
  <c r="J141" i="1"/>
  <c r="H141" i="1"/>
  <c r="L141" i="1"/>
  <c r="I141" i="1"/>
  <c r="G141" i="1"/>
  <c r="J122" i="1"/>
  <c r="G122" i="1"/>
  <c r="I102" i="1"/>
  <c r="L102" i="1"/>
  <c r="J102" i="1"/>
  <c r="H102" i="1"/>
  <c r="G102" i="1"/>
  <c r="F102" i="1"/>
  <c r="L83" i="1"/>
  <c r="J83" i="1"/>
  <c r="F83" i="1"/>
  <c r="I83" i="1"/>
  <c r="H83" i="1"/>
  <c r="G83" i="1"/>
  <c r="L64" i="1"/>
  <c r="J64" i="1"/>
  <c r="H64" i="1"/>
  <c r="F64" i="1"/>
  <c r="G64" i="1"/>
  <c r="H45" i="1"/>
  <c r="I45" i="1"/>
  <c r="G45" i="1"/>
  <c r="F45" i="1"/>
  <c r="L26" i="1"/>
  <c r="F122" i="1"/>
  <c r="F141" i="1"/>
  <c r="F160" i="1"/>
  <c r="F179" i="1"/>
  <c r="F198" i="1"/>
  <c r="I26" i="1"/>
  <c r="F26" i="1"/>
  <c r="J26" i="1"/>
  <c r="H26" i="1"/>
  <c r="G26" i="1"/>
  <c r="L199" i="1" l="1"/>
  <c r="H199" i="1"/>
  <c r="I199" i="1"/>
  <c r="J199" i="1"/>
  <c r="F199" i="1"/>
  <c r="G199" i="1"/>
</calcChain>
</file>

<file path=xl/sharedStrings.xml><?xml version="1.0" encoding="utf-8"?>
<sst xmlns="http://schemas.openxmlformats.org/spreadsheetml/2006/main" count="324" uniqueCount="94">
  <si>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</si>
  <si>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</si>
  <si>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</si>
  <si>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</si>
  <si>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</si>
  <si>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</si>
  <si>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</si>
  <si>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</si>
  <si>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</si>
  <si>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</si>
  <si>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</si>
  <si>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</si>
  <si>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</si>
  <si>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</si>
  <si>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</si>
  <si>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</si>
  <si>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</si>
  <si>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</si>
  <si>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</si>
  <si>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</si>
  <si>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</si>
  <si>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</si>
  <si>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</si>
  <si>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</si>
  <si>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</si>
  <si>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</si>
  <si>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</si>
  <si>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</si>
  <si>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</si>
  <si>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</si>
  <si>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</si>
  <si>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</si>
  <si>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</si>
  <si>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</si>
  <si>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</si>
  <si>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</si>
  <si>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</si>
  <si>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</si>
  <si>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</si>
  <si>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ЯЙЦА ВАРЕНЫЕ</t>
  </si>
  <si>
    <t>ЧАЙ С САХАРОМ</t>
  </si>
  <si>
    <t>ХЛЕБ ПШЕНИЧНЫЙ</t>
  </si>
  <si>
    <t>МАСЛО (ПОРЦИЯМИ)</t>
  </si>
  <si>
    <t>СЫР (ПОРЦИЯМИ)</t>
  </si>
  <si>
    <t>ПЕЧЕНЬЕ</t>
  </si>
  <si>
    <t>директор</t>
  </si>
  <si>
    <t>СУП КАРТОФЕЛЬНЫЙ С БОБОВЫМИ</t>
  </si>
  <si>
    <t>ТЕФТЕЛИ МЯСНЫЕ 1 ВАРИАНТ</t>
  </si>
  <si>
    <t>ПЮРЕ КАРТОФЕЛЬНОЕ</t>
  </si>
  <si>
    <t>КАПУСТА ТУШЕНАЯ</t>
  </si>
  <si>
    <t>КОМПОТ ИЗ СМЕСИ СУХОФРУКТОВ</t>
  </si>
  <si>
    <t>ХЛЕБ УКРАИНСКИЙ ФОРМОВОЙ</t>
  </si>
  <si>
    <t>КОТЛЕТЫ РУБЛЕННЫЕ ИЗ ПТИЦЫ</t>
  </si>
  <si>
    <t>МАКАРОННЫЕ ИЗДЕЛИЯ ОТВАРНЫЕ</t>
  </si>
  <si>
    <t>КАКАО С МОЛОКОМ</t>
  </si>
  <si>
    <t>СУП КАРТОФЕЛЬНЫЙ С КРУПОЙ</t>
  </si>
  <si>
    <t>ПЕЧЕНЬ, ТУШЕНАЯ В СОУСЕ</t>
  </si>
  <si>
    <t>КАША ГРЕЧНЕВАЯ РАССЫПЧАТАЯ</t>
  </si>
  <si>
    <t>КОТЛЕТЫ ИЛИ БИТОЧКИ РЫБНЫЕ</t>
  </si>
  <si>
    <t>САЛАТ С ОГУРЦАМИ</t>
  </si>
  <si>
    <t>РАССОЛЬНИК ЛЕНИНГРАДСКИЙ</t>
  </si>
  <si>
    <t>ПТИЦА ТУШЕННЫЕ В СОУСЕ</t>
  </si>
  <si>
    <t>РИС ОТВАРНОЙ</t>
  </si>
  <si>
    <t>ЖАРКОЕ ПО-ДОМАШНЕМУ</t>
  </si>
  <si>
    <t xml:space="preserve">СЫР (ПОРЦИЯМИ) </t>
  </si>
  <si>
    <t>ЩИ ИЗ СВЕЖЕЙ КАПУСТЫ С КАРТОФЕЛЕМ</t>
  </si>
  <si>
    <t>ОЛАДЬИ ИЗ ПЕЧЕНИ</t>
  </si>
  <si>
    <t>КОМПОТ ИЗ СВЕЖИХ ЯБЛОК</t>
  </si>
  <si>
    <t>СОУС ТОМАТНЫЙ № 348</t>
  </si>
  <si>
    <t>ГУЛЯШ ИЗ ОТВАРНОЙ ГОВЯДИНЫ</t>
  </si>
  <si>
    <t>СУП ИЗ ОВОЩЕЙ</t>
  </si>
  <si>
    <t>СОУС ТОМАТНЫЙ №348</t>
  </si>
  <si>
    <t>ЧАЙ С МОЛОКОМ</t>
  </si>
  <si>
    <t>СВЕКОЛЬНИК</t>
  </si>
  <si>
    <t>КОТЛЕТЫ, БИТОЧКИ, ШНИЦЕЛИ</t>
  </si>
  <si>
    <t>ОГУРЕЦ СВЕЖИЙ</t>
  </si>
  <si>
    <t>СУП ЫБНЫЙ</t>
  </si>
  <si>
    <t>ПТИЦА ОТВАРНАЯ</t>
  </si>
  <si>
    <t>ОГУРЕЦ СОЛЕНЫЙ</t>
  </si>
  <si>
    <t>ВАФЛИ</t>
  </si>
  <si>
    <t>БОРЩ С КАПУСТОЙ И КАРТОФЕЛЕМ</t>
  </si>
  <si>
    <t>ПЕЧЕНЬ, ТУШЕННАЯ В СОУСЕ</t>
  </si>
  <si>
    <t>ПУДИНГ ИЗ ТВОРОГА</t>
  </si>
  <si>
    <t>ДЖЕМ</t>
  </si>
  <si>
    <t>СУП С МАКАРОННЫМИ ИЗДЕЛИЯМИ И КАРТОФЕЛЕМ И МЯСОМ ПТИЦЫ</t>
  </si>
  <si>
    <t>ПЛОВ ИЗ ПТИЦЫ ИЛИ КРОЛИКА</t>
  </si>
  <si>
    <t>ПЕЧЕНЬ ПО-СТРОГАНОВСКИ</t>
  </si>
  <si>
    <t>ЧАЙ С САХАРОМ ИЛИ ЛИМОНОМ</t>
  </si>
  <si>
    <t>САЛАТ ИЗ СВЕКЛЫ ОТВАРНОЙ С МАСЛОМ</t>
  </si>
  <si>
    <t>СУП ИЗ ОВОЩЕЙ С ФАСОЛЬЮ</t>
  </si>
  <si>
    <t>МОУ "Гимназия №6" г. Воркуты</t>
  </si>
  <si>
    <t>Н.В. Хмарук</t>
  </si>
  <si>
    <t>ПЛОВ ИЗ ОТВАРНОЙ ГОВЯДИНЫ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</si>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</sst>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5" xfId="0" applyFont="1" applyFill="1" applyBorder="1" applyAlignment="1" applyProtection="1">
      <alignment horizontal="center" vertical="top" wrapText="1"/>
      <protection locked="0"/>
    </xf>
    <xf numFmtId="0" fontId="11" fillId="4" borderId="26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12" fillId="4" borderId="2" xfId="0" applyFont="1" applyFill="1" applyBorder="1" applyProtection="1">
      <protection locked="0"/>
    </xf>
    <xf numFmtId="0" fontId="11" fillId="4" borderId="25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4" sqref="L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90</v>
      </c>
      <c r="D1" s="60"/>
      <c r="E1" s="61"/>
      <c r="F1" s="12" t="s">
        <v>16</v>
      </c>
      <c r="G1" s="2" t="s">
        <v>17</v>
      </c>
      <c r="H1" s="51" t="s">
        <v>45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91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3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92</v>
      </c>
      <c r="F6" s="40">
        <v>220</v>
      </c>
      <c r="G6" s="40">
        <v>25.2</v>
      </c>
      <c r="H6" s="40">
        <v>26</v>
      </c>
      <c r="I6" s="40">
        <v>38.200000000000003</v>
      </c>
      <c r="J6" s="40">
        <v>487.5</v>
      </c>
      <c r="K6" s="41">
        <v>244</v>
      </c>
      <c r="L6" s="40">
        <v>76.900000000000006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75</v>
      </c>
      <c r="K7" s="44">
        <v>13</v>
      </c>
      <c r="L7" s="43">
        <v>4.49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3.8</v>
      </c>
      <c r="H8" s="43">
        <v>3</v>
      </c>
      <c r="I8" s="43">
        <v>24.5</v>
      </c>
      <c r="J8" s="43">
        <v>141.1</v>
      </c>
      <c r="K8" s="44">
        <v>382</v>
      </c>
      <c r="L8" s="43">
        <v>10.79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3.1</v>
      </c>
      <c r="H9" s="43">
        <v>0.4</v>
      </c>
      <c r="I9" s="43">
        <v>18.600000000000001</v>
      </c>
      <c r="J9" s="43">
        <v>90.4</v>
      </c>
      <c r="K9" s="44"/>
      <c r="L9" s="43">
        <v>3.55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30</v>
      </c>
      <c r="G11" s="43">
        <v>7</v>
      </c>
      <c r="H11" s="43">
        <v>8.9</v>
      </c>
      <c r="I11" s="43">
        <v>0</v>
      </c>
      <c r="J11" s="43">
        <v>109.2</v>
      </c>
      <c r="K11" s="44">
        <v>15</v>
      </c>
      <c r="L11" s="43">
        <v>13.96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500</v>
      </c>
      <c r="G15" s="19">
        <f t="shared" ref="G15:J15" si="0">SUM(G6:G14)</f>
        <v>39.200000000000003</v>
      </c>
      <c r="H15" s="19">
        <f t="shared" si="0"/>
        <v>46.599999999999994</v>
      </c>
      <c r="I15" s="19">
        <f t="shared" si="0"/>
        <v>81.400000000000006</v>
      </c>
      <c r="J15" s="19">
        <f t="shared" si="0"/>
        <v>903.2</v>
      </c>
      <c r="K15" s="25"/>
      <c r="L15" s="19">
        <f t="shared" ref="L15" si="1">SUM(L6:L14)</f>
        <v>109.69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46</v>
      </c>
      <c r="F17" s="43">
        <v>200</v>
      </c>
      <c r="G17" s="43">
        <v>7.7</v>
      </c>
      <c r="H17" s="43">
        <v>5.6</v>
      </c>
      <c r="I17" s="43">
        <v>18.8</v>
      </c>
      <c r="J17" s="43">
        <v>156.9</v>
      </c>
      <c r="K17" s="44">
        <v>99</v>
      </c>
      <c r="L17" s="43">
        <v>10.96</v>
      </c>
    </row>
    <row r="18" spans="1:12" ht="15" x14ac:dyDescent="0.25">
      <c r="A18" s="23"/>
      <c r="B18" s="15"/>
      <c r="C18" s="11"/>
      <c r="D18" s="7" t="s">
        <v>28</v>
      </c>
      <c r="E18" s="42" t="s">
        <v>47</v>
      </c>
      <c r="F18" s="43">
        <v>90</v>
      </c>
      <c r="G18" s="43">
        <v>10</v>
      </c>
      <c r="H18" s="43">
        <v>15.8</v>
      </c>
      <c r="I18" s="43">
        <v>13.2</v>
      </c>
      <c r="J18" s="43">
        <v>237.2</v>
      </c>
      <c r="K18" s="44">
        <v>278</v>
      </c>
      <c r="L18" s="43">
        <v>31.57</v>
      </c>
    </row>
    <row r="19" spans="1:12" ht="15" x14ac:dyDescent="0.25">
      <c r="A19" s="23"/>
      <c r="B19" s="15"/>
      <c r="C19" s="11"/>
      <c r="D19" s="7" t="s">
        <v>29</v>
      </c>
      <c r="E19" s="42" t="s">
        <v>48</v>
      </c>
      <c r="F19" s="43">
        <v>75</v>
      </c>
      <c r="G19" s="43">
        <v>1.6</v>
      </c>
      <c r="H19" s="43">
        <v>2.7</v>
      </c>
      <c r="I19" s="43">
        <v>10.199999999999999</v>
      </c>
      <c r="J19" s="43">
        <v>70.5</v>
      </c>
      <c r="K19" s="44">
        <v>335</v>
      </c>
      <c r="L19" s="43">
        <v>7.62</v>
      </c>
    </row>
    <row r="20" spans="1:12" ht="15" x14ac:dyDescent="0.25">
      <c r="A20" s="23"/>
      <c r="B20" s="15"/>
      <c r="C20" s="11"/>
      <c r="D20" s="7" t="s">
        <v>30</v>
      </c>
      <c r="E20" s="42" t="s">
        <v>50</v>
      </c>
      <c r="F20" s="43">
        <v>200</v>
      </c>
      <c r="G20" s="43">
        <v>0.6</v>
      </c>
      <c r="H20" s="43">
        <v>0.1</v>
      </c>
      <c r="I20" s="43">
        <v>31.7</v>
      </c>
      <c r="J20" s="43">
        <v>131</v>
      </c>
      <c r="K20" s="44">
        <v>402</v>
      </c>
      <c r="L20" s="43">
        <v>5.15</v>
      </c>
    </row>
    <row r="21" spans="1:12" ht="15" x14ac:dyDescent="0.25">
      <c r="A21" s="23"/>
      <c r="B21" s="15"/>
      <c r="C21" s="11"/>
      <c r="D21" s="7" t="s">
        <v>31</v>
      </c>
      <c r="E21" s="42" t="s">
        <v>41</v>
      </c>
      <c r="F21" s="43">
        <v>20</v>
      </c>
      <c r="G21" s="43">
        <v>1.6</v>
      </c>
      <c r="H21" s="43">
        <v>0.2</v>
      </c>
      <c r="I21" s="43">
        <v>9.3000000000000007</v>
      </c>
      <c r="J21" s="43">
        <v>45.2</v>
      </c>
      <c r="K21" s="44"/>
      <c r="L21" s="43">
        <v>1.78</v>
      </c>
    </row>
    <row r="22" spans="1:12" ht="15" x14ac:dyDescent="0.25">
      <c r="A22" s="23"/>
      <c r="B22" s="15"/>
      <c r="C22" s="11"/>
      <c r="D22" s="7" t="s">
        <v>32</v>
      </c>
      <c r="E22" s="42" t="s">
        <v>51</v>
      </c>
      <c r="F22" s="43">
        <v>30</v>
      </c>
      <c r="G22" s="43">
        <v>1.9</v>
      </c>
      <c r="H22" s="43">
        <v>0.4</v>
      </c>
      <c r="I22" s="43">
        <v>11.5</v>
      </c>
      <c r="J22" s="43">
        <v>57.6</v>
      </c>
      <c r="K22" s="44"/>
      <c r="L22" s="43">
        <v>2.42</v>
      </c>
    </row>
    <row r="23" spans="1:12" ht="15" x14ac:dyDescent="0.25">
      <c r="A23" s="23"/>
      <c r="B23" s="15"/>
      <c r="C23" s="11"/>
      <c r="D23" s="6" t="s">
        <v>29</v>
      </c>
      <c r="E23" s="42" t="s">
        <v>49</v>
      </c>
      <c r="F23" s="43">
        <v>75</v>
      </c>
      <c r="G23" s="43">
        <v>1.9</v>
      </c>
      <c r="H23" s="43">
        <v>2.2000000000000002</v>
      </c>
      <c r="I23" s="43">
        <v>4.9000000000000004</v>
      </c>
      <c r="J23" s="43">
        <v>46.6</v>
      </c>
      <c r="K23" s="44">
        <v>346</v>
      </c>
      <c r="L23" s="43">
        <v>7.93</v>
      </c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690</v>
      </c>
      <c r="G25" s="19">
        <f t="shared" ref="G25:J25" si="2">SUM(G16:G24)</f>
        <v>25.3</v>
      </c>
      <c r="H25" s="19">
        <f t="shared" si="2"/>
        <v>26.999999999999996</v>
      </c>
      <c r="I25" s="19">
        <f t="shared" si="2"/>
        <v>99.600000000000009</v>
      </c>
      <c r="J25" s="19">
        <f t="shared" si="2"/>
        <v>745.00000000000011</v>
      </c>
      <c r="K25" s="25"/>
      <c r="L25" s="19">
        <f t="shared" ref="L25" si="3">SUM(L16:L24)</f>
        <v>67.430000000000007</v>
      </c>
    </row>
    <row r="26" spans="1:12" ht="15.75" thickBot="1" x14ac:dyDescent="0.25">
      <c r="A26" s="29">
        <f>A6</f>
        <v>1</v>
      </c>
      <c r="B26" s="30">
        <f>B6</f>
        <v>1</v>
      </c>
      <c r="C26" s="52" t="s">
        <v>4</v>
      </c>
      <c r="D26" s="53"/>
      <c r="E26" s="31"/>
      <c r="F26" s="32">
        <f>F15+F25</f>
        <v>1190</v>
      </c>
      <c r="G26" s="32">
        <f t="shared" ref="G26:J26" si="4">G15+G25</f>
        <v>64.5</v>
      </c>
      <c r="H26" s="32">
        <f t="shared" si="4"/>
        <v>73.599999999999994</v>
      </c>
      <c r="I26" s="32">
        <f t="shared" si="4"/>
        <v>181</v>
      </c>
      <c r="J26" s="32">
        <f t="shared" si="4"/>
        <v>1648.2000000000003</v>
      </c>
      <c r="K26" s="32"/>
      <c r="L26" s="32">
        <f t="shared" ref="L26" si="5">L15+L25</f>
        <v>177.12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52</v>
      </c>
      <c r="F27" s="40">
        <v>90</v>
      </c>
      <c r="G27" s="40">
        <v>11.9</v>
      </c>
      <c r="H27" s="40">
        <v>13.8</v>
      </c>
      <c r="I27" s="40">
        <v>14.8</v>
      </c>
      <c r="J27" s="40">
        <v>240.4</v>
      </c>
      <c r="K27" s="41">
        <v>294</v>
      </c>
      <c r="L27" s="40">
        <v>40.119999999999997</v>
      </c>
    </row>
    <row r="28" spans="1:12" ht="15" x14ac:dyDescent="0.25">
      <c r="A28" s="14"/>
      <c r="B28" s="15"/>
      <c r="C28" s="11"/>
      <c r="D28" s="6" t="s">
        <v>29</v>
      </c>
      <c r="E28" s="42" t="s">
        <v>53</v>
      </c>
      <c r="F28" s="43">
        <v>150</v>
      </c>
      <c r="G28" s="43">
        <v>5.6</v>
      </c>
      <c r="H28" s="43">
        <v>5</v>
      </c>
      <c r="I28" s="43">
        <v>36.299999999999997</v>
      </c>
      <c r="J28" s="43">
        <v>212.1</v>
      </c>
      <c r="K28" s="44">
        <v>309</v>
      </c>
      <c r="L28" s="43">
        <v>5.5</v>
      </c>
    </row>
    <row r="29" spans="1:12" ht="15" x14ac:dyDescent="0.25">
      <c r="A29" s="14"/>
      <c r="B29" s="15"/>
      <c r="C29" s="11"/>
      <c r="D29" s="7" t="s">
        <v>22</v>
      </c>
      <c r="E29" s="42" t="s">
        <v>54</v>
      </c>
      <c r="F29" s="43">
        <v>200</v>
      </c>
      <c r="G29" s="43">
        <v>3.8</v>
      </c>
      <c r="H29" s="43">
        <v>3</v>
      </c>
      <c r="I29" s="43">
        <v>24.5</v>
      </c>
      <c r="J29" s="43">
        <v>141.1</v>
      </c>
      <c r="K29" s="44">
        <v>382</v>
      </c>
      <c r="L29" s="43">
        <v>10.79</v>
      </c>
    </row>
    <row r="30" spans="1:12" ht="15" x14ac:dyDescent="0.25">
      <c r="A30" s="14"/>
      <c r="B30" s="15"/>
      <c r="C30" s="11"/>
      <c r="D30" s="7" t="s">
        <v>23</v>
      </c>
      <c r="E30" s="42" t="s">
        <v>41</v>
      </c>
      <c r="F30" s="43">
        <v>40</v>
      </c>
      <c r="G30" s="43">
        <v>3.1</v>
      </c>
      <c r="H30" s="43">
        <v>0.4</v>
      </c>
      <c r="I30" s="43">
        <v>18.600000000000001</v>
      </c>
      <c r="J30" s="43">
        <v>90.4</v>
      </c>
      <c r="K30" s="44"/>
      <c r="L30" s="43">
        <v>3.55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 t="s">
        <v>26</v>
      </c>
      <c r="E32" s="42" t="s">
        <v>42</v>
      </c>
      <c r="F32" s="43">
        <v>10</v>
      </c>
      <c r="G32" s="43">
        <v>0.1</v>
      </c>
      <c r="H32" s="43">
        <v>8.3000000000000007</v>
      </c>
      <c r="I32" s="43">
        <v>0.1</v>
      </c>
      <c r="J32" s="43">
        <v>75</v>
      </c>
      <c r="K32" s="44">
        <v>13</v>
      </c>
      <c r="L32" s="43">
        <v>4.49</v>
      </c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SUM(F27:F33)</f>
        <v>490</v>
      </c>
      <c r="G34" s="19">
        <f t="shared" ref="G34" si="6">SUM(G27:G33)</f>
        <v>24.500000000000004</v>
      </c>
      <c r="H34" s="19">
        <f t="shared" ref="H34" si="7">SUM(H27:H33)</f>
        <v>30.5</v>
      </c>
      <c r="I34" s="19">
        <f t="shared" ref="I34" si="8">SUM(I27:I33)</f>
        <v>94.299999999999983</v>
      </c>
      <c r="J34" s="19">
        <f t="shared" ref="J34:L34" si="9">SUM(J27:J33)</f>
        <v>759</v>
      </c>
      <c r="K34" s="25"/>
      <c r="L34" s="19">
        <f t="shared" si="9"/>
        <v>64.449999999999989</v>
      </c>
    </row>
    <row r="35" spans="1:12" ht="15" x14ac:dyDescent="0.25">
      <c r="A35" s="13">
        <f>A27</f>
        <v>1</v>
      </c>
      <c r="B35" s="13">
        <f>B27</f>
        <v>2</v>
      </c>
      <c r="C35" s="10" t="s">
        <v>25</v>
      </c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27</v>
      </c>
      <c r="E36" s="42" t="s">
        <v>55</v>
      </c>
      <c r="F36" s="43">
        <v>250</v>
      </c>
      <c r="G36" s="43">
        <v>7.6</v>
      </c>
      <c r="H36" s="43">
        <v>5.5</v>
      </c>
      <c r="I36" s="43">
        <v>20.5</v>
      </c>
      <c r="J36" s="43">
        <v>163</v>
      </c>
      <c r="K36" s="44">
        <v>101</v>
      </c>
      <c r="L36" s="43">
        <v>18.489999999999998</v>
      </c>
    </row>
    <row r="37" spans="1:12" ht="15" x14ac:dyDescent="0.25">
      <c r="A37" s="14"/>
      <c r="B37" s="15"/>
      <c r="C37" s="11"/>
      <c r="D37" s="7" t="s">
        <v>28</v>
      </c>
      <c r="E37" s="42" t="s">
        <v>56</v>
      </c>
      <c r="F37" s="43">
        <v>90</v>
      </c>
      <c r="G37" s="43">
        <v>18.5</v>
      </c>
      <c r="H37" s="43">
        <v>12.1</v>
      </c>
      <c r="I37" s="43">
        <v>5.5</v>
      </c>
      <c r="J37" s="43">
        <v>228.2</v>
      </c>
      <c r="K37" s="44">
        <v>261</v>
      </c>
      <c r="L37" s="43">
        <v>32.33</v>
      </c>
    </row>
    <row r="38" spans="1:12" ht="15" x14ac:dyDescent="0.25">
      <c r="A38" s="14"/>
      <c r="B38" s="15"/>
      <c r="C38" s="11"/>
      <c r="D38" s="7" t="s">
        <v>29</v>
      </c>
      <c r="E38" s="42" t="s">
        <v>57</v>
      </c>
      <c r="F38" s="43">
        <v>150</v>
      </c>
      <c r="G38" s="43">
        <v>3.6</v>
      </c>
      <c r="H38" s="43">
        <v>4.5999999999999996</v>
      </c>
      <c r="I38" s="43">
        <v>37.700000000000003</v>
      </c>
      <c r="J38" s="43">
        <v>206</v>
      </c>
      <c r="K38" s="44">
        <v>323</v>
      </c>
      <c r="L38" s="43">
        <v>7.79</v>
      </c>
    </row>
    <row r="39" spans="1:12" ht="15" x14ac:dyDescent="0.25">
      <c r="A39" s="14"/>
      <c r="B39" s="15"/>
      <c r="C39" s="11"/>
      <c r="D39" s="7" t="s">
        <v>30</v>
      </c>
      <c r="E39" s="42" t="s">
        <v>50</v>
      </c>
      <c r="F39" s="43">
        <v>200</v>
      </c>
      <c r="G39" s="43">
        <v>0</v>
      </c>
      <c r="H39" s="43">
        <v>0</v>
      </c>
      <c r="I39" s="43">
        <v>14.6</v>
      </c>
      <c r="J39" s="43">
        <v>58.1</v>
      </c>
      <c r="K39" s="44">
        <v>349</v>
      </c>
      <c r="L39" s="43">
        <v>5.15</v>
      </c>
    </row>
    <row r="40" spans="1:12" ht="15" x14ac:dyDescent="0.25">
      <c r="A40" s="14"/>
      <c r="B40" s="15"/>
      <c r="C40" s="11"/>
      <c r="D40" s="7" t="s">
        <v>31</v>
      </c>
      <c r="E40" s="42" t="s">
        <v>41</v>
      </c>
      <c r="F40" s="43">
        <v>20</v>
      </c>
      <c r="G40" s="43">
        <v>1.6</v>
      </c>
      <c r="H40" s="43">
        <v>0.2</v>
      </c>
      <c r="I40" s="43">
        <v>9.3000000000000007</v>
      </c>
      <c r="J40" s="43">
        <v>45.2</v>
      </c>
      <c r="K40" s="44"/>
      <c r="L40" s="43">
        <v>1.78</v>
      </c>
    </row>
    <row r="41" spans="1:12" ht="15" x14ac:dyDescent="0.25">
      <c r="A41" s="14"/>
      <c r="B41" s="15"/>
      <c r="C41" s="11"/>
      <c r="D41" s="7" t="s">
        <v>32</v>
      </c>
      <c r="E41" s="42" t="s">
        <v>51</v>
      </c>
      <c r="F41" s="43">
        <v>30</v>
      </c>
      <c r="G41" s="43">
        <v>1.9</v>
      </c>
      <c r="H41" s="43">
        <v>0.4</v>
      </c>
      <c r="I41" s="43">
        <v>11.5</v>
      </c>
      <c r="J41" s="43">
        <v>57.6</v>
      </c>
      <c r="K41" s="44"/>
      <c r="L41" s="43">
        <v>2.42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740</v>
      </c>
      <c r="G44" s="19">
        <f t="shared" ref="G44" si="10">SUM(G35:G43)</f>
        <v>33.200000000000003</v>
      </c>
      <c r="H44" s="19">
        <f t="shared" ref="H44" si="11">SUM(H35:H43)</f>
        <v>22.8</v>
      </c>
      <c r="I44" s="19">
        <f t="shared" ref="I44" si="12">SUM(I35:I43)</f>
        <v>99.1</v>
      </c>
      <c r="J44" s="19">
        <f t="shared" ref="J44:L44" si="13">SUM(J35:J43)</f>
        <v>758.10000000000014</v>
      </c>
      <c r="K44" s="25"/>
      <c r="L44" s="19">
        <f t="shared" si="13"/>
        <v>67.959999999999994</v>
      </c>
    </row>
    <row r="45" spans="1:12" ht="15.75" customHeight="1" thickBot="1" x14ac:dyDescent="0.25">
      <c r="A45" s="33">
        <f>A27</f>
        <v>1</v>
      </c>
      <c r="B45" s="33">
        <f>B27</f>
        <v>2</v>
      </c>
      <c r="C45" s="52" t="s">
        <v>4</v>
      </c>
      <c r="D45" s="53"/>
      <c r="E45" s="31"/>
      <c r="F45" s="32">
        <f>F34+F44</f>
        <v>1230</v>
      </c>
      <c r="G45" s="32">
        <f t="shared" ref="G45" si="14">G34+G44</f>
        <v>57.7</v>
      </c>
      <c r="H45" s="32">
        <f t="shared" ref="H45" si="15">H34+H44</f>
        <v>53.3</v>
      </c>
      <c r="I45" s="32">
        <f t="shared" ref="I45" si="16">I34+I44</f>
        <v>193.39999999999998</v>
      </c>
      <c r="J45" s="32">
        <f t="shared" ref="J45:L45" si="17">J34+J44</f>
        <v>1517.1000000000001</v>
      </c>
      <c r="K45" s="32"/>
      <c r="L45" s="32">
        <f t="shared" si="17"/>
        <v>132.40999999999997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58</v>
      </c>
      <c r="F46" s="40">
        <v>90</v>
      </c>
      <c r="G46" s="40">
        <v>11.9</v>
      </c>
      <c r="H46" s="40">
        <v>8</v>
      </c>
      <c r="I46" s="40">
        <v>13.3</v>
      </c>
      <c r="J46" s="40">
        <v>172.7</v>
      </c>
      <c r="K46" s="41">
        <v>234</v>
      </c>
      <c r="L46" s="40">
        <v>26.17</v>
      </c>
    </row>
    <row r="47" spans="1:12" ht="15" x14ac:dyDescent="0.25">
      <c r="A47" s="23"/>
      <c r="B47" s="15"/>
      <c r="C47" s="11"/>
      <c r="D47" s="6" t="s">
        <v>29</v>
      </c>
      <c r="E47" s="42" t="s">
        <v>48</v>
      </c>
      <c r="F47" s="43">
        <v>150</v>
      </c>
      <c r="G47" s="43">
        <v>3.2</v>
      </c>
      <c r="H47" s="43">
        <v>5.4</v>
      </c>
      <c r="I47" s="43">
        <v>21.4</v>
      </c>
      <c r="J47" s="43">
        <v>146.69999999999999</v>
      </c>
      <c r="K47" s="44">
        <v>312</v>
      </c>
      <c r="L47" s="43">
        <v>15.44</v>
      </c>
    </row>
    <row r="48" spans="1:12" ht="15" x14ac:dyDescent="0.25">
      <c r="A48" s="23"/>
      <c r="B48" s="15"/>
      <c r="C48" s="11"/>
      <c r="D48" s="7" t="s">
        <v>22</v>
      </c>
      <c r="E48" s="42" t="s">
        <v>40</v>
      </c>
      <c r="F48" s="43">
        <v>200</v>
      </c>
      <c r="G48" s="43">
        <v>0.2</v>
      </c>
      <c r="H48" s="43">
        <v>0</v>
      </c>
      <c r="I48" s="43">
        <v>16.2</v>
      </c>
      <c r="J48" s="43">
        <v>64.8</v>
      </c>
      <c r="K48" s="44">
        <v>430</v>
      </c>
      <c r="L48" s="43">
        <v>1.54</v>
      </c>
    </row>
    <row r="49" spans="1:12" ht="15" x14ac:dyDescent="0.25">
      <c r="A49" s="23"/>
      <c r="B49" s="15"/>
      <c r="C49" s="11"/>
      <c r="D49" s="7" t="s">
        <v>23</v>
      </c>
      <c r="E49" s="42" t="s">
        <v>41</v>
      </c>
      <c r="F49" s="43">
        <v>40</v>
      </c>
      <c r="G49" s="43">
        <v>3.1</v>
      </c>
      <c r="H49" s="43">
        <v>0.4</v>
      </c>
      <c r="I49" s="43">
        <v>18.600000000000001</v>
      </c>
      <c r="J49" s="43">
        <v>90.4</v>
      </c>
      <c r="K49" s="44"/>
      <c r="L49" s="43">
        <v>3.55</v>
      </c>
    </row>
    <row r="50" spans="1:12" ht="15" x14ac:dyDescent="0.25">
      <c r="A50" s="23"/>
      <c r="B50" s="15"/>
      <c r="C50" s="11"/>
      <c r="D50" s="7" t="s">
        <v>24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 t="s">
        <v>26</v>
      </c>
      <c r="E51" s="42" t="s">
        <v>59</v>
      </c>
      <c r="F51" s="43">
        <v>100</v>
      </c>
      <c r="G51" s="43">
        <v>0.7</v>
      </c>
      <c r="H51" s="43">
        <v>10.1</v>
      </c>
      <c r="I51" s="43">
        <v>2.2999999999999998</v>
      </c>
      <c r="J51" s="43">
        <v>102.5</v>
      </c>
      <c r="K51" s="44">
        <v>17</v>
      </c>
      <c r="L51" s="43">
        <v>17.420000000000002</v>
      </c>
    </row>
    <row r="52" spans="1:12" ht="15" x14ac:dyDescent="0.25">
      <c r="A52" s="23"/>
      <c r="B52" s="15"/>
      <c r="C52" s="11"/>
      <c r="D52" s="6"/>
      <c r="E52" s="55" t="s">
        <v>42</v>
      </c>
      <c r="F52" s="56">
        <v>10</v>
      </c>
      <c r="G52" s="56">
        <v>0.1</v>
      </c>
      <c r="H52" s="56">
        <v>8.3000000000000007</v>
      </c>
      <c r="I52" s="56">
        <v>0.1</v>
      </c>
      <c r="J52" s="56">
        <v>75</v>
      </c>
      <c r="K52" s="57">
        <v>13</v>
      </c>
      <c r="L52" s="58">
        <v>4.49</v>
      </c>
    </row>
    <row r="53" spans="1:12" ht="15" x14ac:dyDescent="0.25">
      <c r="A53" s="24"/>
      <c r="B53" s="17"/>
      <c r="C53" s="8"/>
      <c r="D53" s="18" t="s">
        <v>33</v>
      </c>
      <c r="E53" s="9"/>
      <c r="F53" s="19">
        <f>SUM(F46:F52)</f>
        <v>590</v>
      </c>
      <c r="G53" s="19">
        <f t="shared" ref="G53" si="18">SUM(G46:G52)</f>
        <v>19.200000000000003</v>
      </c>
      <c r="H53" s="19">
        <f t="shared" ref="H53" si="19">SUM(H46:H52)</f>
        <v>32.200000000000003</v>
      </c>
      <c r="I53" s="19">
        <f t="shared" ref="I53" si="20">SUM(I46:I52)</f>
        <v>71.899999999999991</v>
      </c>
      <c r="J53" s="19">
        <f t="shared" ref="J53:L53" si="21">SUM(J46:J52)</f>
        <v>652.1</v>
      </c>
      <c r="K53" s="25"/>
      <c r="L53" s="19">
        <f t="shared" si="21"/>
        <v>68.61</v>
      </c>
    </row>
    <row r="54" spans="1:12" ht="15" x14ac:dyDescent="0.2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27</v>
      </c>
      <c r="E55" s="42" t="s">
        <v>60</v>
      </c>
      <c r="F55" s="43">
        <v>250</v>
      </c>
      <c r="G55" s="43">
        <v>6.5</v>
      </c>
      <c r="H55" s="43">
        <v>7.4</v>
      </c>
      <c r="I55" s="43">
        <v>16.399999999999999</v>
      </c>
      <c r="J55" s="43">
        <v>159</v>
      </c>
      <c r="K55" s="44">
        <v>96</v>
      </c>
      <c r="L55" s="43">
        <v>17.66</v>
      </c>
    </row>
    <row r="56" spans="1:12" ht="15" x14ac:dyDescent="0.25">
      <c r="A56" s="23"/>
      <c r="B56" s="15"/>
      <c r="C56" s="11"/>
      <c r="D56" s="7" t="s">
        <v>28</v>
      </c>
      <c r="E56" s="42" t="s">
        <v>61</v>
      </c>
      <c r="F56" s="43">
        <v>100</v>
      </c>
      <c r="G56" s="43">
        <v>20.5</v>
      </c>
      <c r="H56" s="43">
        <v>23.6</v>
      </c>
      <c r="I56" s="43">
        <v>3.6</v>
      </c>
      <c r="J56" s="43">
        <v>308.8</v>
      </c>
      <c r="K56" s="44">
        <v>290</v>
      </c>
      <c r="L56" s="43">
        <v>49.2</v>
      </c>
    </row>
    <row r="57" spans="1:12" ht="15" x14ac:dyDescent="0.25">
      <c r="A57" s="23"/>
      <c r="B57" s="15"/>
      <c r="C57" s="11"/>
      <c r="D57" s="7" t="s">
        <v>29</v>
      </c>
      <c r="E57" s="42" t="s">
        <v>62</v>
      </c>
      <c r="F57" s="43">
        <v>150</v>
      </c>
      <c r="G57" s="43">
        <v>3.7</v>
      </c>
      <c r="H57" s="43">
        <v>5.9</v>
      </c>
      <c r="I57" s="43">
        <v>38.9</v>
      </c>
      <c r="J57" s="43">
        <v>223.4</v>
      </c>
      <c r="K57" s="44">
        <v>304</v>
      </c>
      <c r="L57" s="43">
        <v>10.59</v>
      </c>
    </row>
    <row r="58" spans="1:12" ht="15" x14ac:dyDescent="0.25">
      <c r="A58" s="23"/>
      <c r="B58" s="15"/>
      <c r="C58" s="11"/>
      <c r="D58" s="7" t="s">
        <v>30</v>
      </c>
      <c r="E58" s="42" t="s">
        <v>50</v>
      </c>
      <c r="F58" s="43">
        <v>200</v>
      </c>
      <c r="G58" s="43">
        <v>0</v>
      </c>
      <c r="H58" s="43">
        <v>0</v>
      </c>
      <c r="I58" s="43">
        <v>19.399999999999999</v>
      </c>
      <c r="J58" s="43">
        <v>77.400000000000006</v>
      </c>
      <c r="K58" s="44">
        <v>349</v>
      </c>
      <c r="L58" s="43">
        <v>5.15</v>
      </c>
    </row>
    <row r="59" spans="1:12" ht="15" x14ac:dyDescent="0.25">
      <c r="A59" s="23"/>
      <c r="B59" s="15"/>
      <c r="C59" s="11"/>
      <c r="D59" s="7" t="s">
        <v>31</v>
      </c>
      <c r="E59" s="42" t="s">
        <v>41</v>
      </c>
      <c r="F59" s="43">
        <v>20</v>
      </c>
      <c r="G59" s="43">
        <v>1.6</v>
      </c>
      <c r="H59" s="43">
        <v>0.2</v>
      </c>
      <c r="I59" s="43">
        <v>9.3000000000000007</v>
      </c>
      <c r="J59" s="43">
        <v>45.2</v>
      </c>
      <c r="K59" s="44"/>
      <c r="L59" s="43">
        <v>1.78</v>
      </c>
    </row>
    <row r="60" spans="1:12" ht="15" x14ac:dyDescent="0.25">
      <c r="A60" s="23"/>
      <c r="B60" s="15"/>
      <c r="C60" s="11"/>
      <c r="D60" s="7" t="s">
        <v>32</v>
      </c>
      <c r="E60" s="42" t="s">
        <v>51</v>
      </c>
      <c r="F60" s="43">
        <v>30</v>
      </c>
      <c r="G60" s="43">
        <v>1.9</v>
      </c>
      <c r="H60" s="43">
        <v>0.4</v>
      </c>
      <c r="I60" s="43">
        <v>11.5</v>
      </c>
      <c r="J60" s="43">
        <v>57.6</v>
      </c>
      <c r="K60" s="44"/>
      <c r="L60" s="43">
        <v>2.42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750</v>
      </c>
      <c r="G63" s="19">
        <f t="shared" ref="G63" si="22">SUM(G54:G62)</f>
        <v>34.199999999999996</v>
      </c>
      <c r="H63" s="19">
        <f t="shared" ref="H63" si="23">SUM(H54:H62)</f>
        <v>37.5</v>
      </c>
      <c r="I63" s="19">
        <f t="shared" ref="I63" si="24">SUM(I54:I62)</f>
        <v>99.1</v>
      </c>
      <c r="J63" s="19">
        <f t="shared" ref="J63:L63" si="25">SUM(J54:J62)</f>
        <v>871.40000000000009</v>
      </c>
      <c r="K63" s="25"/>
      <c r="L63" s="19">
        <f t="shared" si="25"/>
        <v>86.800000000000011</v>
      </c>
    </row>
    <row r="64" spans="1:12" ht="15.75" customHeight="1" thickBot="1" x14ac:dyDescent="0.25">
      <c r="A64" s="29">
        <f>A46</f>
        <v>1</v>
      </c>
      <c r="B64" s="30">
        <f>B46</f>
        <v>3</v>
      </c>
      <c r="C64" s="52" t="s">
        <v>4</v>
      </c>
      <c r="D64" s="53"/>
      <c r="E64" s="31"/>
      <c r="F64" s="32">
        <f>F53+F63</f>
        <v>1340</v>
      </c>
      <c r="G64" s="32">
        <f t="shared" ref="G64" si="26">G53+G63</f>
        <v>53.4</v>
      </c>
      <c r="H64" s="32">
        <f t="shared" ref="H64" si="27">H53+H63</f>
        <v>69.7</v>
      </c>
      <c r="I64" s="32">
        <f t="shared" ref="I64" si="28">I53+I63</f>
        <v>171</v>
      </c>
      <c r="J64" s="32">
        <f t="shared" ref="J64:L64" si="29">J53+J63</f>
        <v>1523.5</v>
      </c>
      <c r="K64" s="32"/>
      <c r="L64" s="32">
        <f t="shared" si="29"/>
        <v>155.41000000000003</v>
      </c>
    </row>
    <row r="65" spans="1:12" ht="15" x14ac:dyDescent="0.25">
      <c r="A65" s="20">
        <v>1</v>
      </c>
      <c r="B65" s="21">
        <v>4</v>
      </c>
      <c r="C65" s="22" t="s">
        <v>20</v>
      </c>
      <c r="D65" s="5" t="s">
        <v>21</v>
      </c>
      <c r="E65" s="39" t="s">
        <v>63</v>
      </c>
      <c r="F65" s="40">
        <v>175</v>
      </c>
      <c r="G65" s="40">
        <v>15.2</v>
      </c>
      <c r="H65" s="40">
        <v>13.9</v>
      </c>
      <c r="I65" s="40">
        <v>22</v>
      </c>
      <c r="J65" s="40">
        <v>273.8</v>
      </c>
      <c r="K65" s="41">
        <v>259</v>
      </c>
      <c r="L65" s="40">
        <v>52.25</v>
      </c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22</v>
      </c>
      <c r="E67" s="42" t="s">
        <v>40</v>
      </c>
      <c r="F67" s="43">
        <v>200</v>
      </c>
      <c r="G67" s="43">
        <v>0.2</v>
      </c>
      <c r="H67" s="43">
        <v>0</v>
      </c>
      <c r="I67" s="43">
        <v>16.2</v>
      </c>
      <c r="J67" s="43">
        <v>64.8</v>
      </c>
      <c r="K67" s="44">
        <v>430</v>
      </c>
      <c r="L67" s="43">
        <v>1.54</v>
      </c>
    </row>
    <row r="68" spans="1:12" ht="15" x14ac:dyDescent="0.25">
      <c r="A68" s="23"/>
      <c r="B68" s="15"/>
      <c r="C68" s="11"/>
      <c r="D68" s="7" t="s">
        <v>23</v>
      </c>
      <c r="E68" s="42" t="s">
        <v>41</v>
      </c>
      <c r="F68" s="43">
        <v>40</v>
      </c>
      <c r="G68" s="43">
        <v>3.1</v>
      </c>
      <c r="H68" s="43">
        <v>0.4</v>
      </c>
      <c r="I68" s="43">
        <v>18.600000000000001</v>
      </c>
      <c r="J68" s="43">
        <v>90.4</v>
      </c>
      <c r="K68" s="44"/>
      <c r="L68" s="43">
        <v>3.55</v>
      </c>
    </row>
    <row r="69" spans="1:12" ht="15" x14ac:dyDescent="0.2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 t="s">
        <v>26</v>
      </c>
      <c r="E70" s="42" t="s">
        <v>64</v>
      </c>
      <c r="F70" s="43">
        <v>20</v>
      </c>
      <c r="G70" s="43">
        <v>4.5999999999999996</v>
      </c>
      <c r="H70" s="43">
        <v>5.9</v>
      </c>
      <c r="I70" s="43">
        <v>0</v>
      </c>
      <c r="J70" s="43">
        <v>72.8</v>
      </c>
      <c r="K70" s="44">
        <v>15</v>
      </c>
      <c r="L70" s="43">
        <v>9.3000000000000007</v>
      </c>
    </row>
    <row r="71" spans="1:12" ht="15" x14ac:dyDescent="0.25">
      <c r="A71" s="23"/>
      <c r="B71" s="15"/>
      <c r="C71" s="11"/>
      <c r="D71" s="6"/>
      <c r="E71" s="55" t="s">
        <v>42</v>
      </c>
      <c r="F71" s="56">
        <v>10</v>
      </c>
      <c r="G71" s="56">
        <v>0.1</v>
      </c>
      <c r="H71" s="56">
        <v>8.3000000000000007</v>
      </c>
      <c r="I71" s="56">
        <v>0.1</v>
      </c>
      <c r="J71" s="56">
        <v>75</v>
      </c>
      <c r="K71" s="57">
        <v>13</v>
      </c>
      <c r="L71" s="58">
        <v>4.49</v>
      </c>
    </row>
    <row r="72" spans="1:12" ht="15" x14ac:dyDescent="0.25">
      <c r="A72" s="24"/>
      <c r="B72" s="17"/>
      <c r="C72" s="8"/>
      <c r="D72" s="18" t="s">
        <v>33</v>
      </c>
      <c r="E72" s="9"/>
      <c r="F72" s="19">
        <f>SUM(F65:F71)</f>
        <v>445</v>
      </c>
      <c r="G72" s="19">
        <f t="shared" ref="G72" si="30">SUM(G65:G71)</f>
        <v>23.200000000000003</v>
      </c>
      <c r="H72" s="19">
        <f t="shared" ref="H72" si="31">SUM(H65:H71)</f>
        <v>28.500000000000004</v>
      </c>
      <c r="I72" s="19">
        <f t="shared" ref="I72" si="32">SUM(I65:I71)</f>
        <v>56.900000000000006</v>
      </c>
      <c r="J72" s="19">
        <f t="shared" ref="J72:L72" si="33">SUM(J65:J71)</f>
        <v>576.79999999999995</v>
      </c>
      <c r="K72" s="25"/>
      <c r="L72" s="19">
        <f t="shared" si="33"/>
        <v>71.13</v>
      </c>
    </row>
    <row r="73" spans="1:12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27</v>
      </c>
      <c r="E74" s="42" t="s">
        <v>65</v>
      </c>
      <c r="F74" s="43">
        <v>250</v>
      </c>
      <c r="G74" s="43">
        <v>2.8</v>
      </c>
      <c r="H74" s="43">
        <v>4.0999999999999996</v>
      </c>
      <c r="I74" s="43">
        <v>7.6</v>
      </c>
      <c r="J74" s="43">
        <v>80</v>
      </c>
      <c r="K74" s="44">
        <v>84</v>
      </c>
      <c r="L74" s="43">
        <v>9.7100000000000009</v>
      </c>
    </row>
    <row r="75" spans="1:12" ht="15" x14ac:dyDescent="0.25">
      <c r="A75" s="23"/>
      <c r="B75" s="15"/>
      <c r="C75" s="11"/>
      <c r="D75" s="7" t="s">
        <v>28</v>
      </c>
      <c r="E75" s="42" t="s">
        <v>66</v>
      </c>
      <c r="F75" s="43">
        <v>100</v>
      </c>
      <c r="G75" s="43">
        <v>17.100000000000001</v>
      </c>
      <c r="H75" s="43">
        <v>22.9</v>
      </c>
      <c r="I75" s="43">
        <v>15.4</v>
      </c>
      <c r="J75" s="43">
        <v>351.9</v>
      </c>
      <c r="K75" s="44">
        <v>282</v>
      </c>
      <c r="L75" s="43">
        <v>33.21</v>
      </c>
    </row>
    <row r="76" spans="1:12" ht="15" x14ac:dyDescent="0.25">
      <c r="A76" s="23"/>
      <c r="B76" s="15"/>
      <c r="C76" s="11"/>
      <c r="D76" s="7" t="s">
        <v>29</v>
      </c>
      <c r="E76" s="42" t="s">
        <v>53</v>
      </c>
      <c r="F76" s="43">
        <v>150</v>
      </c>
      <c r="G76" s="43">
        <v>5.6</v>
      </c>
      <c r="H76" s="43">
        <v>5</v>
      </c>
      <c r="I76" s="43">
        <v>36.299999999999997</v>
      </c>
      <c r="J76" s="43">
        <v>212.1</v>
      </c>
      <c r="K76" s="44">
        <v>309</v>
      </c>
      <c r="L76" s="43">
        <v>5.5</v>
      </c>
    </row>
    <row r="77" spans="1:12" ht="15" x14ac:dyDescent="0.25">
      <c r="A77" s="23"/>
      <c r="B77" s="15"/>
      <c r="C77" s="11"/>
      <c r="D77" s="7" t="s">
        <v>30</v>
      </c>
      <c r="E77" s="42" t="s">
        <v>67</v>
      </c>
      <c r="F77" s="43">
        <v>200</v>
      </c>
      <c r="G77" s="43">
        <v>0.2</v>
      </c>
      <c r="H77" s="43">
        <v>0.2</v>
      </c>
      <c r="I77" s="43">
        <v>27.1</v>
      </c>
      <c r="J77" s="43">
        <v>111.1</v>
      </c>
      <c r="K77" s="44">
        <v>342.1</v>
      </c>
      <c r="L77" s="43">
        <v>11.49</v>
      </c>
    </row>
    <row r="78" spans="1:12" ht="15" x14ac:dyDescent="0.25">
      <c r="A78" s="23"/>
      <c r="B78" s="15"/>
      <c r="C78" s="11"/>
      <c r="D78" s="7" t="s">
        <v>31</v>
      </c>
      <c r="E78" s="42" t="s">
        <v>41</v>
      </c>
      <c r="F78" s="43">
        <v>20</v>
      </c>
      <c r="G78" s="43">
        <v>1.6</v>
      </c>
      <c r="H78" s="43">
        <v>0.2</v>
      </c>
      <c r="I78" s="43">
        <v>9.3000000000000007</v>
      </c>
      <c r="J78" s="43">
        <v>45.2</v>
      </c>
      <c r="K78" s="44"/>
      <c r="L78" s="43">
        <v>1.78</v>
      </c>
    </row>
    <row r="79" spans="1:12" ht="15" x14ac:dyDescent="0.25">
      <c r="A79" s="23"/>
      <c r="B79" s="15"/>
      <c r="C79" s="11"/>
      <c r="D79" s="7" t="s">
        <v>32</v>
      </c>
      <c r="E79" s="42" t="s">
        <v>51</v>
      </c>
      <c r="F79" s="43">
        <v>30</v>
      </c>
      <c r="G79" s="43">
        <v>1.9</v>
      </c>
      <c r="H79" s="43">
        <v>0.4</v>
      </c>
      <c r="I79" s="43">
        <v>11.5</v>
      </c>
      <c r="J79" s="43">
        <v>57.6</v>
      </c>
      <c r="K79" s="44"/>
      <c r="L79" s="43">
        <v>2.42</v>
      </c>
    </row>
    <row r="80" spans="1:12" ht="15" x14ac:dyDescent="0.25">
      <c r="A80" s="23"/>
      <c r="B80" s="15"/>
      <c r="C80" s="11"/>
      <c r="D80" s="6"/>
      <c r="E80" s="42" t="s">
        <v>68</v>
      </c>
      <c r="F80" s="43">
        <v>50</v>
      </c>
      <c r="G80" s="43">
        <v>0.5</v>
      </c>
      <c r="H80" s="43">
        <v>1</v>
      </c>
      <c r="I80" s="43">
        <v>3.6</v>
      </c>
      <c r="J80" s="43">
        <v>25.3</v>
      </c>
      <c r="K80" s="44">
        <v>348</v>
      </c>
      <c r="L80" s="43">
        <v>1.3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800</v>
      </c>
      <c r="G82" s="19">
        <f t="shared" ref="G82" si="34">SUM(G73:G81)</f>
        <v>29.7</v>
      </c>
      <c r="H82" s="19">
        <f t="shared" ref="H82" si="35">SUM(H73:H81)</f>
        <v>33.800000000000004</v>
      </c>
      <c r="I82" s="19">
        <f t="shared" ref="I82" si="36">SUM(I73:I81)</f>
        <v>110.8</v>
      </c>
      <c r="J82" s="19">
        <f t="shared" ref="J82:L82" si="37">SUM(J73:J81)</f>
        <v>883.2</v>
      </c>
      <c r="K82" s="25"/>
      <c r="L82" s="19">
        <f t="shared" si="37"/>
        <v>65.41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52" t="s">
        <v>4</v>
      </c>
      <c r="D83" s="53"/>
      <c r="E83" s="31"/>
      <c r="F83" s="32">
        <f>F72+F82</f>
        <v>1245</v>
      </c>
      <c r="G83" s="32">
        <f t="shared" ref="G83" si="38">G72+G82</f>
        <v>52.900000000000006</v>
      </c>
      <c r="H83" s="32">
        <f t="shared" ref="H83" si="39">H72+H82</f>
        <v>62.300000000000011</v>
      </c>
      <c r="I83" s="32">
        <f t="shared" ref="I83" si="40">I72+I82</f>
        <v>167.7</v>
      </c>
      <c r="J83" s="32">
        <f t="shared" ref="J83:L83" si="41">J72+J82</f>
        <v>1460</v>
      </c>
      <c r="K83" s="32"/>
      <c r="L83" s="32">
        <f t="shared" si="41"/>
        <v>136.54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39" t="s">
        <v>69</v>
      </c>
      <c r="F84" s="40">
        <v>90</v>
      </c>
      <c r="G84" s="40">
        <v>13.8</v>
      </c>
      <c r="H84" s="40">
        <v>15.7</v>
      </c>
      <c r="I84" s="40">
        <v>3.5</v>
      </c>
      <c r="J84" s="40">
        <v>211.1</v>
      </c>
      <c r="K84" s="41">
        <v>246</v>
      </c>
      <c r="L84" s="40">
        <v>44.12</v>
      </c>
    </row>
    <row r="85" spans="1:12" ht="15" x14ac:dyDescent="0.25">
      <c r="A85" s="23"/>
      <c r="B85" s="15"/>
      <c r="C85" s="11"/>
      <c r="D85" s="6" t="s">
        <v>29</v>
      </c>
      <c r="E85" s="42" t="s">
        <v>57</v>
      </c>
      <c r="F85" s="43">
        <v>150</v>
      </c>
      <c r="G85" s="43">
        <v>3.6</v>
      </c>
      <c r="H85" s="43">
        <v>4.5999999999999996</v>
      </c>
      <c r="I85" s="43">
        <v>37.700000000000003</v>
      </c>
      <c r="J85" s="43">
        <v>206</v>
      </c>
      <c r="K85" s="44">
        <v>323</v>
      </c>
      <c r="L85" s="43">
        <v>7.79</v>
      </c>
    </row>
    <row r="86" spans="1:12" ht="15" x14ac:dyDescent="0.25">
      <c r="A86" s="23"/>
      <c r="B86" s="15"/>
      <c r="C86" s="11"/>
      <c r="D86" s="7" t="s">
        <v>22</v>
      </c>
      <c r="E86" s="42" t="s">
        <v>40</v>
      </c>
      <c r="F86" s="43">
        <v>200</v>
      </c>
      <c r="G86" s="43">
        <v>0.2</v>
      </c>
      <c r="H86" s="43">
        <v>0</v>
      </c>
      <c r="I86" s="43">
        <v>16.2</v>
      </c>
      <c r="J86" s="43">
        <v>64.8</v>
      </c>
      <c r="K86" s="44">
        <v>430</v>
      </c>
      <c r="L86" s="43">
        <v>1.54</v>
      </c>
    </row>
    <row r="87" spans="1:12" ht="15" x14ac:dyDescent="0.25">
      <c r="A87" s="23"/>
      <c r="B87" s="15"/>
      <c r="C87" s="11"/>
      <c r="D87" s="7" t="s">
        <v>23</v>
      </c>
      <c r="E87" s="42" t="s">
        <v>41</v>
      </c>
      <c r="F87" s="43">
        <v>30</v>
      </c>
      <c r="G87" s="43">
        <v>2.2999999999999998</v>
      </c>
      <c r="H87" s="43">
        <v>0.3</v>
      </c>
      <c r="I87" s="43">
        <v>14</v>
      </c>
      <c r="J87" s="43">
        <v>67.8</v>
      </c>
      <c r="K87" s="44"/>
      <c r="L87" s="43">
        <v>3.55</v>
      </c>
    </row>
    <row r="88" spans="1:12" ht="15" x14ac:dyDescent="0.2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 t="s">
        <v>26</v>
      </c>
      <c r="E89" s="42" t="s">
        <v>59</v>
      </c>
      <c r="F89" s="43">
        <v>100</v>
      </c>
      <c r="G89" s="43">
        <v>0.7</v>
      </c>
      <c r="H89" s="43">
        <v>10.1</v>
      </c>
      <c r="I89" s="43">
        <v>2.2999999999999998</v>
      </c>
      <c r="J89" s="43">
        <v>102.5</v>
      </c>
      <c r="K89" s="44">
        <v>17</v>
      </c>
      <c r="L89" s="43">
        <v>17.420000000000002</v>
      </c>
    </row>
    <row r="90" spans="1:12" ht="15" x14ac:dyDescent="0.25">
      <c r="A90" s="23"/>
      <c r="B90" s="15"/>
      <c r="C90" s="11"/>
      <c r="D90" s="6"/>
      <c r="E90" s="55" t="s">
        <v>42</v>
      </c>
      <c r="F90" s="56">
        <v>10</v>
      </c>
      <c r="G90" s="56">
        <v>0.1</v>
      </c>
      <c r="H90" s="56">
        <v>8.3000000000000007</v>
      </c>
      <c r="I90" s="56">
        <v>0.1</v>
      </c>
      <c r="J90" s="56">
        <v>75</v>
      </c>
      <c r="K90" s="57">
        <v>13</v>
      </c>
      <c r="L90" s="58">
        <v>4.49</v>
      </c>
    </row>
    <row r="91" spans="1:12" ht="15" x14ac:dyDescent="0.25">
      <c r="A91" s="24"/>
      <c r="B91" s="17"/>
      <c r="C91" s="8"/>
      <c r="D91" s="18" t="s">
        <v>33</v>
      </c>
      <c r="E91" s="9"/>
      <c r="F91" s="19">
        <f>SUM(F84:F90)</f>
        <v>580</v>
      </c>
      <c r="G91" s="19">
        <f t="shared" ref="G91" si="42">SUM(G84:G90)</f>
        <v>20.700000000000003</v>
      </c>
      <c r="H91" s="19">
        <f t="shared" ref="H91" si="43">SUM(H84:H90)</f>
        <v>39</v>
      </c>
      <c r="I91" s="19">
        <f t="shared" ref="I91" si="44">SUM(I84:I90)</f>
        <v>73.8</v>
      </c>
      <c r="J91" s="19">
        <f t="shared" ref="J91:L91" si="45">SUM(J84:J90)</f>
        <v>727.2</v>
      </c>
      <c r="K91" s="25"/>
      <c r="L91" s="19">
        <f t="shared" si="45"/>
        <v>78.909999999999982</v>
      </c>
    </row>
    <row r="92" spans="1:12" ht="1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27</v>
      </c>
      <c r="E93" s="42" t="s">
        <v>70</v>
      </c>
      <c r="F93" s="43">
        <v>200</v>
      </c>
      <c r="G93" s="43">
        <v>1.5</v>
      </c>
      <c r="H93" s="43">
        <v>4.0999999999999996</v>
      </c>
      <c r="I93" s="43">
        <v>8.8000000000000007</v>
      </c>
      <c r="J93" s="43">
        <v>77.400000000000006</v>
      </c>
      <c r="K93" s="44">
        <v>99</v>
      </c>
      <c r="L93" s="43">
        <v>7.54</v>
      </c>
    </row>
    <row r="94" spans="1:12" ht="15" x14ac:dyDescent="0.25">
      <c r="A94" s="23"/>
      <c r="B94" s="15"/>
      <c r="C94" s="11"/>
      <c r="D94" s="7" t="s">
        <v>28</v>
      </c>
      <c r="E94" s="42" t="s">
        <v>58</v>
      </c>
      <c r="F94" s="43">
        <v>90</v>
      </c>
      <c r="G94" s="43">
        <v>12.1</v>
      </c>
      <c r="H94" s="43">
        <v>8.1</v>
      </c>
      <c r="I94" s="43">
        <v>14.3</v>
      </c>
      <c r="J94" s="43">
        <v>177.3</v>
      </c>
      <c r="K94" s="44">
        <v>234</v>
      </c>
      <c r="L94" s="43">
        <v>26.17</v>
      </c>
    </row>
    <row r="95" spans="1:12" ht="15" x14ac:dyDescent="0.25">
      <c r="A95" s="23"/>
      <c r="B95" s="15"/>
      <c r="C95" s="11"/>
      <c r="D95" s="7" t="s">
        <v>29</v>
      </c>
      <c r="E95" s="42" t="s">
        <v>48</v>
      </c>
      <c r="F95" s="43">
        <v>150</v>
      </c>
      <c r="G95" s="43">
        <v>3.2</v>
      </c>
      <c r="H95" s="43">
        <v>5.4</v>
      </c>
      <c r="I95" s="43">
        <v>21.4</v>
      </c>
      <c r="J95" s="43">
        <v>146.69999999999999</v>
      </c>
      <c r="K95" s="44">
        <v>312</v>
      </c>
      <c r="L95" s="43">
        <v>15.44</v>
      </c>
    </row>
    <row r="96" spans="1:12" ht="15" x14ac:dyDescent="0.25">
      <c r="A96" s="23"/>
      <c r="B96" s="15"/>
      <c r="C96" s="11"/>
      <c r="D96" s="7" t="s">
        <v>30</v>
      </c>
      <c r="E96" s="42" t="s">
        <v>67</v>
      </c>
      <c r="F96" s="43">
        <v>200</v>
      </c>
      <c r="G96" s="43">
        <v>0.1</v>
      </c>
      <c r="H96" s="43">
        <v>0.1</v>
      </c>
      <c r="I96" s="43">
        <v>19.399999999999999</v>
      </c>
      <c r="J96" s="43">
        <v>78.7</v>
      </c>
      <c r="K96" s="44">
        <v>396</v>
      </c>
      <c r="L96" s="43">
        <v>11.49</v>
      </c>
    </row>
    <row r="97" spans="1:12" ht="15" x14ac:dyDescent="0.25">
      <c r="A97" s="23"/>
      <c r="B97" s="15"/>
      <c r="C97" s="11"/>
      <c r="D97" s="7" t="s">
        <v>31</v>
      </c>
      <c r="E97" s="42" t="s">
        <v>41</v>
      </c>
      <c r="F97" s="43">
        <v>20</v>
      </c>
      <c r="G97" s="43">
        <v>1.6</v>
      </c>
      <c r="H97" s="43">
        <v>0.2</v>
      </c>
      <c r="I97" s="43">
        <v>9.3000000000000007</v>
      </c>
      <c r="J97" s="43">
        <v>45.2</v>
      </c>
      <c r="K97" s="44"/>
      <c r="L97" s="43">
        <v>1.78</v>
      </c>
    </row>
    <row r="98" spans="1:12" ht="15" x14ac:dyDescent="0.25">
      <c r="A98" s="23"/>
      <c r="B98" s="15"/>
      <c r="C98" s="11"/>
      <c r="D98" s="7" t="s">
        <v>32</v>
      </c>
      <c r="E98" s="42" t="s">
        <v>51</v>
      </c>
      <c r="F98" s="43">
        <v>30</v>
      </c>
      <c r="G98" s="43">
        <v>1.9</v>
      </c>
      <c r="H98" s="43">
        <v>0.4</v>
      </c>
      <c r="I98" s="43">
        <v>11.5</v>
      </c>
      <c r="J98" s="43">
        <v>57.6</v>
      </c>
      <c r="K98" s="44"/>
      <c r="L98" s="43">
        <v>2.42</v>
      </c>
    </row>
    <row r="99" spans="1:12" ht="15" x14ac:dyDescent="0.25">
      <c r="A99" s="23"/>
      <c r="B99" s="15"/>
      <c r="C99" s="11"/>
      <c r="D99" s="6"/>
      <c r="E99" s="42" t="s">
        <v>71</v>
      </c>
      <c r="F99" s="43">
        <v>50</v>
      </c>
      <c r="G99" s="43">
        <v>0.5</v>
      </c>
      <c r="H99" s="43">
        <v>1</v>
      </c>
      <c r="I99" s="43">
        <v>3.6</v>
      </c>
      <c r="J99" s="43">
        <v>25.3</v>
      </c>
      <c r="K99" s="44">
        <v>348</v>
      </c>
      <c r="L99" s="43">
        <v>1.3</v>
      </c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740</v>
      </c>
      <c r="G101" s="19">
        <f t="shared" ref="G101" si="46">SUM(G92:G100)</f>
        <v>20.900000000000002</v>
      </c>
      <c r="H101" s="19">
        <f t="shared" ref="H101" si="47">SUM(H92:H100)</f>
        <v>19.3</v>
      </c>
      <c r="I101" s="19">
        <f t="shared" ref="I101" si="48">SUM(I92:I100)</f>
        <v>88.3</v>
      </c>
      <c r="J101" s="19">
        <f t="shared" ref="J101:L101" si="49">SUM(J92:J100)</f>
        <v>608.19999999999993</v>
      </c>
      <c r="K101" s="25"/>
      <c r="L101" s="19">
        <f t="shared" si="49"/>
        <v>66.14</v>
      </c>
    </row>
    <row r="102" spans="1:12" ht="15.75" customHeight="1" thickBot="1" x14ac:dyDescent="0.25">
      <c r="A102" s="29">
        <f>A84</f>
        <v>1</v>
      </c>
      <c r="B102" s="30">
        <f>B84</f>
        <v>5</v>
      </c>
      <c r="C102" s="52" t="s">
        <v>4</v>
      </c>
      <c r="D102" s="53"/>
      <c r="E102" s="31"/>
      <c r="F102" s="32">
        <f>F91+F101</f>
        <v>1320</v>
      </c>
      <c r="G102" s="32">
        <f t="shared" ref="G102" si="50">G91+G101</f>
        <v>41.600000000000009</v>
      </c>
      <c r="H102" s="32">
        <f t="shared" ref="H102" si="51">H91+H101</f>
        <v>58.3</v>
      </c>
      <c r="I102" s="32">
        <f t="shared" ref="I102" si="52">I91+I101</f>
        <v>162.1</v>
      </c>
      <c r="J102" s="32">
        <f t="shared" ref="J102:L102" si="53">J91+J101</f>
        <v>1335.4</v>
      </c>
      <c r="K102" s="32"/>
      <c r="L102" s="32">
        <f t="shared" si="53"/>
        <v>145.04999999999998</v>
      </c>
    </row>
    <row r="103" spans="1:12" ht="15" x14ac:dyDescent="0.25">
      <c r="A103" s="20">
        <v>2</v>
      </c>
      <c r="B103" s="21">
        <v>1</v>
      </c>
      <c r="C103" s="22" t="s">
        <v>20</v>
      </c>
      <c r="D103" s="5" t="s">
        <v>21</v>
      </c>
      <c r="E103" s="39" t="s">
        <v>93</v>
      </c>
      <c r="F103" s="40">
        <v>250</v>
      </c>
      <c r="G103" s="40">
        <v>25</v>
      </c>
      <c r="H103" s="40">
        <v>20.9</v>
      </c>
      <c r="I103" s="40">
        <v>45</v>
      </c>
      <c r="J103" s="40">
        <v>493.4</v>
      </c>
      <c r="K103" s="41"/>
      <c r="L103" s="40">
        <v>91.64</v>
      </c>
    </row>
    <row r="104" spans="1:12" ht="15" x14ac:dyDescent="0.25">
      <c r="A104" s="23"/>
      <c r="B104" s="15"/>
      <c r="C104" s="11"/>
      <c r="D104" s="6" t="s">
        <v>26</v>
      </c>
      <c r="E104" s="42" t="s">
        <v>39</v>
      </c>
      <c r="F104" s="43">
        <v>40</v>
      </c>
      <c r="G104" s="43">
        <v>4.9000000000000004</v>
      </c>
      <c r="H104" s="43">
        <v>4.5</v>
      </c>
      <c r="I104" s="43">
        <v>0.3</v>
      </c>
      <c r="J104" s="43">
        <v>61.3</v>
      </c>
      <c r="K104" s="44">
        <v>209</v>
      </c>
      <c r="L104" s="43">
        <v>11.1</v>
      </c>
    </row>
    <row r="105" spans="1:12" ht="15" x14ac:dyDescent="0.25">
      <c r="A105" s="23"/>
      <c r="B105" s="15"/>
      <c r="C105" s="11"/>
      <c r="D105" s="7" t="s">
        <v>22</v>
      </c>
      <c r="E105" s="42" t="s">
        <v>72</v>
      </c>
      <c r="F105" s="43">
        <v>200</v>
      </c>
      <c r="G105" s="43">
        <v>1.7</v>
      </c>
      <c r="H105" s="43">
        <v>1.3</v>
      </c>
      <c r="I105" s="43">
        <v>17.399999999999999</v>
      </c>
      <c r="J105" s="43">
        <v>86.9</v>
      </c>
      <c r="K105" s="44">
        <v>378</v>
      </c>
      <c r="L105" s="43">
        <v>4.83</v>
      </c>
    </row>
    <row r="106" spans="1:12" ht="15" x14ac:dyDescent="0.25">
      <c r="A106" s="23"/>
      <c r="B106" s="15"/>
      <c r="C106" s="11"/>
      <c r="D106" s="7" t="s">
        <v>23</v>
      </c>
      <c r="E106" s="42" t="s">
        <v>41</v>
      </c>
      <c r="F106" s="43">
        <v>40</v>
      </c>
      <c r="G106" s="43">
        <v>3.1</v>
      </c>
      <c r="H106" s="43">
        <v>0.4</v>
      </c>
      <c r="I106" s="43">
        <v>18.600000000000001</v>
      </c>
      <c r="J106" s="43">
        <v>90.4</v>
      </c>
      <c r="K106" s="44"/>
      <c r="L106" s="43">
        <v>3.55</v>
      </c>
    </row>
    <row r="107" spans="1:12" ht="15" x14ac:dyDescent="0.2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 t="s">
        <v>26</v>
      </c>
      <c r="E108" s="42" t="s">
        <v>42</v>
      </c>
      <c r="F108" s="43">
        <v>10</v>
      </c>
      <c r="G108" s="43">
        <v>0.1</v>
      </c>
      <c r="H108" s="43">
        <v>8.3000000000000007</v>
      </c>
      <c r="I108" s="43">
        <v>0.1</v>
      </c>
      <c r="J108" s="43">
        <v>74.8</v>
      </c>
      <c r="K108" s="44">
        <v>14</v>
      </c>
      <c r="L108" s="43">
        <v>4.49</v>
      </c>
    </row>
    <row r="109" spans="1:12" ht="15" x14ac:dyDescent="0.25">
      <c r="A109" s="23"/>
      <c r="B109" s="15"/>
      <c r="C109" s="11"/>
      <c r="D109" s="6"/>
      <c r="E109" s="42" t="s">
        <v>43</v>
      </c>
      <c r="F109" s="43">
        <v>20</v>
      </c>
      <c r="G109" s="43">
        <v>4.5999999999999996</v>
      </c>
      <c r="H109" s="43">
        <v>5.9</v>
      </c>
      <c r="I109" s="43">
        <v>0</v>
      </c>
      <c r="J109" s="43">
        <v>72.8</v>
      </c>
      <c r="K109" s="44">
        <v>15</v>
      </c>
      <c r="L109" s="43">
        <v>9.3000000000000007</v>
      </c>
    </row>
    <row r="110" spans="1:12" ht="15" x14ac:dyDescent="0.25">
      <c r="A110" s="23"/>
      <c r="B110" s="15"/>
      <c r="C110" s="11"/>
      <c r="D110" s="6"/>
      <c r="E110" s="42" t="s">
        <v>44</v>
      </c>
      <c r="F110" s="43">
        <v>50</v>
      </c>
      <c r="G110" s="43">
        <v>3.8</v>
      </c>
      <c r="H110" s="43">
        <v>4.9000000000000004</v>
      </c>
      <c r="I110" s="43">
        <v>37.200000000000003</v>
      </c>
      <c r="J110" s="43">
        <v>208.5</v>
      </c>
      <c r="K110" s="44"/>
      <c r="L110" s="43">
        <v>9.9</v>
      </c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SUM(F103:F110)</f>
        <v>610</v>
      </c>
      <c r="G111" s="19">
        <f t="shared" ref="G111:J111" si="54">SUM(G103:G110)</f>
        <v>43.199999999999996</v>
      </c>
      <c r="H111" s="19">
        <f t="shared" si="54"/>
        <v>46.199999999999996</v>
      </c>
      <c r="I111" s="19">
        <f t="shared" si="54"/>
        <v>118.6</v>
      </c>
      <c r="J111" s="19">
        <f t="shared" si="54"/>
        <v>1088.0999999999999</v>
      </c>
      <c r="K111" s="25"/>
      <c r="L111" s="19">
        <f t="shared" ref="L111" si="55">SUM(L103:L110)</f>
        <v>134.80999999999997</v>
      </c>
    </row>
    <row r="112" spans="1:12" ht="15" x14ac:dyDescent="0.25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73</v>
      </c>
      <c r="F113" s="43">
        <v>200</v>
      </c>
      <c r="G113" s="43">
        <v>1.4</v>
      </c>
      <c r="H113" s="43">
        <v>4</v>
      </c>
      <c r="I113" s="43">
        <v>11.5</v>
      </c>
      <c r="J113" s="43">
        <v>87.6</v>
      </c>
      <c r="K113" s="44">
        <v>81</v>
      </c>
      <c r="L113" s="43">
        <v>8.02</v>
      </c>
    </row>
    <row r="114" spans="1:12" ht="15" x14ac:dyDescent="0.25">
      <c r="A114" s="23"/>
      <c r="B114" s="15"/>
      <c r="C114" s="11"/>
      <c r="D114" s="7" t="s">
        <v>28</v>
      </c>
      <c r="E114" s="42" t="s">
        <v>52</v>
      </c>
      <c r="F114" s="43">
        <v>100</v>
      </c>
      <c r="G114" s="43">
        <v>12.9</v>
      </c>
      <c r="H114" s="43">
        <v>14.9</v>
      </c>
      <c r="I114" s="43">
        <v>16.600000000000001</v>
      </c>
      <c r="J114" s="43">
        <v>264.5</v>
      </c>
      <c r="K114" s="44">
        <v>294</v>
      </c>
      <c r="L114" s="43">
        <v>42.11</v>
      </c>
    </row>
    <row r="115" spans="1:12" ht="15" x14ac:dyDescent="0.25">
      <c r="A115" s="23"/>
      <c r="B115" s="15"/>
      <c r="C115" s="11"/>
      <c r="D115" s="7" t="s">
        <v>29</v>
      </c>
      <c r="E115" s="42" t="s">
        <v>48</v>
      </c>
      <c r="F115" s="43">
        <v>150</v>
      </c>
      <c r="G115" s="43">
        <v>3.2</v>
      </c>
      <c r="H115" s="43">
        <v>5.4</v>
      </c>
      <c r="I115" s="43">
        <v>21.4</v>
      </c>
      <c r="J115" s="43">
        <v>146.6</v>
      </c>
      <c r="K115" s="44">
        <v>312</v>
      </c>
      <c r="L115" s="43">
        <v>15.44</v>
      </c>
    </row>
    <row r="116" spans="1:12" ht="15" x14ac:dyDescent="0.25">
      <c r="A116" s="23"/>
      <c r="B116" s="15"/>
      <c r="C116" s="11"/>
      <c r="D116" s="7" t="s">
        <v>30</v>
      </c>
      <c r="E116" s="42" t="s">
        <v>50</v>
      </c>
      <c r="F116" s="43">
        <v>200</v>
      </c>
      <c r="G116" s="43">
        <v>0</v>
      </c>
      <c r="H116" s="43">
        <v>0</v>
      </c>
      <c r="I116" s="43">
        <v>14.6</v>
      </c>
      <c r="J116" s="43">
        <v>58.1</v>
      </c>
      <c r="K116" s="44">
        <v>349</v>
      </c>
      <c r="L116" s="43">
        <v>5.15</v>
      </c>
    </row>
    <row r="117" spans="1:12" ht="15" x14ac:dyDescent="0.25">
      <c r="A117" s="23"/>
      <c r="B117" s="15"/>
      <c r="C117" s="11"/>
      <c r="D117" s="7" t="s">
        <v>31</v>
      </c>
      <c r="E117" s="42" t="s">
        <v>41</v>
      </c>
      <c r="F117" s="43">
        <v>20</v>
      </c>
      <c r="G117" s="43">
        <v>1.6</v>
      </c>
      <c r="H117" s="43">
        <v>0.2</v>
      </c>
      <c r="I117" s="43">
        <v>9.3000000000000007</v>
      </c>
      <c r="J117" s="43">
        <v>45.2</v>
      </c>
      <c r="K117" s="44"/>
      <c r="L117" s="43">
        <v>1.78</v>
      </c>
    </row>
    <row r="118" spans="1:12" ht="15" x14ac:dyDescent="0.25">
      <c r="A118" s="23"/>
      <c r="B118" s="15"/>
      <c r="C118" s="11"/>
      <c r="D118" s="7" t="s">
        <v>32</v>
      </c>
      <c r="E118" s="42" t="s">
        <v>51</v>
      </c>
      <c r="F118" s="43">
        <v>30</v>
      </c>
      <c r="G118" s="43">
        <v>1.9</v>
      </c>
      <c r="H118" s="43">
        <v>0.4</v>
      </c>
      <c r="I118" s="43">
        <v>11.5</v>
      </c>
      <c r="J118" s="43">
        <v>57.6</v>
      </c>
      <c r="K118" s="44"/>
      <c r="L118" s="43">
        <v>2.42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700</v>
      </c>
      <c r="G121" s="19">
        <f t="shared" ref="G121:J121" si="56">SUM(G112:G120)</f>
        <v>21</v>
      </c>
      <c r="H121" s="19">
        <f t="shared" si="56"/>
        <v>24.899999999999995</v>
      </c>
      <c r="I121" s="19">
        <f t="shared" si="56"/>
        <v>84.899999999999991</v>
      </c>
      <c r="J121" s="19">
        <f t="shared" si="56"/>
        <v>659.60000000000014</v>
      </c>
      <c r="K121" s="25"/>
      <c r="L121" s="19">
        <f t="shared" ref="L121" si="57">SUM(L112:L120)</f>
        <v>74.92</v>
      </c>
    </row>
    <row r="122" spans="1:12" ht="15.75" thickBot="1" x14ac:dyDescent="0.25">
      <c r="A122" s="29">
        <f>A103</f>
        <v>2</v>
      </c>
      <c r="B122" s="30">
        <f>B103</f>
        <v>1</v>
      </c>
      <c r="C122" s="52" t="s">
        <v>4</v>
      </c>
      <c r="D122" s="53"/>
      <c r="E122" s="31"/>
      <c r="F122" s="32">
        <f>F111+F121</f>
        <v>1310</v>
      </c>
      <c r="G122" s="32">
        <f t="shared" ref="G122" si="58">G111+G121</f>
        <v>64.199999999999989</v>
      </c>
      <c r="H122" s="32">
        <f t="shared" ref="H122" si="59">H111+H121</f>
        <v>71.099999999999994</v>
      </c>
      <c r="I122" s="32">
        <f t="shared" ref="I122" si="60">I111+I121</f>
        <v>203.5</v>
      </c>
      <c r="J122" s="32">
        <f t="shared" ref="J122:L122" si="61">J111+J121</f>
        <v>1747.7</v>
      </c>
      <c r="K122" s="32"/>
      <c r="L122" s="32">
        <f t="shared" si="61"/>
        <v>209.72999999999996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39" t="s">
        <v>74</v>
      </c>
      <c r="F123" s="40">
        <v>90</v>
      </c>
      <c r="G123" s="40">
        <v>16</v>
      </c>
      <c r="H123" s="40">
        <v>16.8</v>
      </c>
      <c r="I123" s="40">
        <v>13.6</v>
      </c>
      <c r="J123" s="40">
        <v>269.8</v>
      </c>
      <c r="K123" s="41">
        <v>272</v>
      </c>
      <c r="L123" s="40">
        <v>45.09</v>
      </c>
    </row>
    <row r="124" spans="1:12" ht="15" x14ac:dyDescent="0.25">
      <c r="A124" s="14"/>
      <c r="B124" s="15"/>
      <c r="C124" s="11"/>
      <c r="D124" s="6" t="s">
        <v>29</v>
      </c>
      <c r="E124" s="42" t="s">
        <v>62</v>
      </c>
      <c r="F124" s="43">
        <v>150</v>
      </c>
      <c r="G124" s="43">
        <v>3.7</v>
      </c>
      <c r="H124" s="43">
        <v>5.9</v>
      </c>
      <c r="I124" s="43">
        <v>38.9</v>
      </c>
      <c r="J124" s="43">
        <v>223.4</v>
      </c>
      <c r="K124" s="44">
        <v>304</v>
      </c>
      <c r="L124" s="43">
        <v>10.59</v>
      </c>
    </row>
    <row r="125" spans="1:12" ht="15" x14ac:dyDescent="0.25">
      <c r="A125" s="14"/>
      <c r="B125" s="15"/>
      <c r="C125" s="11"/>
      <c r="D125" s="7" t="s">
        <v>22</v>
      </c>
      <c r="E125" s="42" t="s">
        <v>40</v>
      </c>
      <c r="F125" s="43">
        <v>200</v>
      </c>
      <c r="G125" s="43">
        <v>0.2</v>
      </c>
      <c r="H125" s="43">
        <v>0</v>
      </c>
      <c r="I125" s="43">
        <v>16.2</v>
      </c>
      <c r="J125" s="43">
        <v>64.8</v>
      </c>
      <c r="K125" s="44">
        <v>430</v>
      </c>
      <c r="L125" s="43">
        <v>1.54</v>
      </c>
    </row>
    <row r="126" spans="1:12" ht="15" x14ac:dyDescent="0.25">
      <c r="A126" s="14"/>
      <c r="B126" s="15"/>
      <c r="C126" s="11"/>
      <c r="D126" s="7" t="s">
        <v>23</v>
      </c>
      <c r="E126" s="42" t="s">
        <v>41</v>
      </c>
      <c r="F126" s="43">
        <v>40</v>
      </c>
      <c r="G126" s="43">
        <v>3.1</v>
      </c>
      <c r="H126" s="43">
        <v>0.4</v>
      </c>
      <c r="I126" s="43">
        <v>18.600000000000001</v>
      </c>
      <c r="J126" s="43">
        <v>90.4</v>
      </c>
      <c r="K126" s="44"/>
      <c r="L126" s="43">
        <v>3.55</v>
      </c>
    </row>
    <row r="127" spans="1:12" ht="15" x14ac:dyDescent="0.2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 t="s">
        <v>26</v>
      </c>
      <c r="E128" s="42" t="s">
        <v>75</v>
      </c>
      <c r="F128" s="43">
        <v>60</v>
      </c>
      <c r="G128" s="43">
        <v>0.5</v>
      </c>
      <c r="H128" s="43">
        <v>0.1</v>
      </c>
      <c r="I128" s="43">
        <v>1.5</v>
      </c>
      <c r="J128" s="43">
        <v>8.4</v>
      </c>
      <c r="K128" s="44"/>
      <c r="L128" s="43">
        <v>10.83</v>
      </c>
    </row>
    <row r="129" spans="1:12" ht="15" x14ac:dyDescent="0.25">
      <c r="A129" s="14"/>
      <c r="B129" s="15"/>
      <c r="C129" s="11"/>
      <c r="D129" s="6"/>
      <c r="E129" s="42" t="s">
        <v>71</v>
      </c>
      <c r="F129" s="43">
        <v>50</v>
      </c>
      <c r="G129" s="43">
        <v>0.5</v>
      </c>
      <c r="H129" s="43">
        <v>1</v>
      </c>
      <c r="I129" s="43">
        <v>3.6</v>
      </c>
      <c r="J129" s="43">
        <v>25.3</v>
      </c>
      <c r="K129" s="44">
        <v>348</v>
      </c>
      <c r="L129" s="43">
        <v>1.3</v>
      </c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590</v>
      </c>
      <c r="G130" s="19">
        <f t="shared" ref="G130:J130" si="62">SUM(G123:G129)</f>
        <v>24</v>
      </c>
      <c r="H130" s="19">
        <f t="shared" si="62"/>
        <v>24.200000000000003</v>
      </c>
      <c r="I130" s="19">
        <f t="shared" si="62"/>
        <v>92.4</v>
      </c>
      <c r="J130" s="19">
        <f t="shared" si="62"/>
        <v>682.09999999999991</v>
      </c>
      <c r="K130" s="25"/>
      <c r="L130" s="19">
        <f t="shared" ref="L130" si="63">SUM(L123:L129)</f>
        <v>72.900000000000006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76</v>
      </c>
      <c r="F132" s="43">
        <v>200</v>
      </c>
      <c r="G132" s="43">
        <v>5</v>
      </c>
      <c r="H132" s="43">
        <v>4.3</v>
      </c>
      <c r="I132" s="43">
        <v>13.9</v>
      </c>
      <c r="J132" s="43">
        <v>114.6</v>
      </c>
      <c r="K132" s="44">
        <v>106</v>
      </c>
      <c r="L132" s="43">
        <v>16.53</v>
      </c>
    </row>
    <row r="133" spans="1:12" ht="15" x14ac:dyDescent="0.25">
      <c r="A133" s="14"/>
      <c r="B133" s="15"/>
      <c r="C133" s="11"/>
      <c r="D133" s="7" t="s">
        <v>28</v>
      </c>
      <c r="E133" s="42" t="s">
        <v>77</v>
      </c>
      <c r="F133" s="43">
        <v>90</v>
      </c>
      <c r="G133" s="43">
        <v>26.9</v>
      </c>
      <c r="H133" s="43">
        <v>13.9</v>
      </c>
      <c r="I133" s="43">
        <v>0.4</v>
      </c>
      <c r="J133" s="43">
        <v>234</v>
      </c>
      <c r="K133" s="44">
        <v>307</v>
      </c>
      <c r="L133" s="43">
        <v>45</v>
      </c>
    </row>
    <row r="134" spans="1:12" ht="15" x14ac:dyDescent="0.25">
      <c r="A134" s="14"/>
      <c r="B134" s="15"/>
      <c r="C134" s="11"/>
      <c r="D134" s="7" t="s">
        <v>29</v>
      </c>
      <c r="E134" s="42" t="s">
        <v>53</v>
      </c>
      <c r="F134" s="43">
        <v>150</v>
      </c>
      <c r="G134" s="43">
        <v>5.6</v>
      </c>
      <c r="H134" s="43">
        <v>5</v>
      </c>
      <c r="I134" s="43">
        <v>36.299999999999997</v>
      </c>
      <c r="J134" s="43">
        <v>212.1</v>
      </c>
      <c r="K134" s="44">
        <v>309</v>
      </c>
      <c r="L134" s="43">
        <v>5.5</v>
      </c>
    </row>
    <row r="135" spans="1:12" ht="15" x14ac:dyDescent="0.25">
      <c r="A135" s="14"/>
      <c r="B135" s="15"/>
      <c r="C135" s="11"/>
      <c r="D135" s="7" t="s">
        <v>30</v>
      </c>
      <c r="E135" s="42" t="s">
        <v>67</v>
      </c>
      <c r="F135" s="43">
        <v>200</v>
      </c>
      <c r="G135" s="43">
        <v>0.1</v>
      </c>
      <c r="H135" s="43">
        <v>0.1</v>
      </c>
      <c r="I135" s="43">
        <v>19.399999999999999</v>
      </c>
      <c r="J135" s="43">
        <v>78.7</v>
      </c>
      <c r="K135" s="44">
        <v>396</v>
      </c>
      <c r="L135" s="43">
        <v>11.49</v>
      </c>
    </row>
    <row r="136" spans="1:12" ht="15" x14ac:dyDescent="0.25">
      <c r="A136" s="14"/>
      <c r="B136" s="15"/>
      <c r="C136" s="11"/>
      <c r="D136" s="7" t="s">
        <v>31</v>
      </c>
      <c r="E136" s="42" t="s">
        <v>41</v>
      </c>
      <c r="F136" s="43">
        <v>20</v>
      </c>
      <c r="G136" s="43">
        <v>1.6</v>
      </c>
      <c r="H136" s="43">
        <v>0.2</v>
      </c>
      <c r="I136" s="43">
        <v>9.3000000000000007</v>
      </c>
      <c r="J136" s="43">
        <v>45.2</v>
      </c>
      <c r="K136" s="44"/>
      <c r="L136" s="43">
        <v>1.78</v>
      </c>
    </row>
    <row r="137" spans="1:12" ht="15" x14ac:dyDescent="0.25">
      <c r="A137" s="14"/>
      <c r="B137" s="15"/>
      <c r="C137" s="11"/>
      <c r="D137" s="7" t="s">
        <v>32</v>
      </c>
      <c r="E137" s="42" t="s">
        <v>51</v>
      </c>
      <c r="F137" s="43">
        <v>30</v>
      </c>
      <c r="G137" s="43">
        <v>1.9</v>
      </c>
      <c r="H137" s="43">
        <v>0.4</v>
      </c>
      <c r="I137" s="43">
        <v>11.5</v>
      </c>
      <c r="J137" s="43">
        <v>57.6</v>
      </c>
      <c r="K137" s="44"/>
      <c r="L137" s="43">
        <v>2.42</v>
      </c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6"/>
      <c r="B140" s="17"/>
      <c r="C140" s="8"/>
      <c r="D140" s="18" t="s">
        <v>33</v>
      </c>
      <c r="E140" s="9"/>
      <c r="F140" s="19">
        <f>SUM(F131:F139)</f>
        <v>690</v>
      </c>
      <c r="G140" s="19">
        <f t="shared" ref="G140:J140" si="64">SUM(G131:G139)</f>
        <v>41.1</v>
      </c>
      <c r="H140" s="19">
        <f t="shared" si="64"/>
        <v>23.9</v>
      </c>
      <c r="I140" s="19">
        <f t="shared" si="64"/>
        <v>90.8</v>
      </c>
      <c r="J140" s="19">
        <f t="shared" si="64"/>
        <v>742.20000000000016</v>
      </c>
      <c r="K140" s="25"/>
      <c r="L140" s="19">
        <f t="shared" ref="L140" si="65">SUM(L131:L139)</f>
        <v>82.72</v>
      </c>
    </row>
    <row r="141" spans="1:12" ht="15.75" thickBot="1" x14ac:dyDescent="0.25">
      <c r="A141" s="33">
        <f>A123</f>
        <v>2</v>
      </c>
      <c r="B141" s="33">
        <f>B123</f>
        <v>2</v>
      </c>
      <c r="C141" s="52" t="s">
        <v>4</v>
      </c>
      <c r="D141" s="53"/>
      <c r="E141" s="31"/>
      <c r="F141" s="32">
        <f>F130+F140</f>
        <v>1280</v>
      </c>
      <c r="G141" s="32">
        <f t="shared" ref="G141" si="66">G130+G140</f>
        <v>65.099999999999994</v>
      </c>
      <c r="H141" s="32">
        <f t="shared" ref="H141" si="67">H130+H140</f>
        <v>48.1</v>
      </c>
      <c r="I141" s="32">
        <f t="shared" ref="I141" si="68">I130+I140</f>
        <v>183.2</v>
      </c>
      <c r="J141" s="32">
        <f t="shared" ref="J141:L141" si="69">J130+J140</f>
        <v>1424.3000000000002</v>
      </c>
      <c r="K141" s="32"/>
      <c r="L141" s="32">
        <f t="shared" si="69"/>
        <v>155.62</v>
      </c>
    </row>
    <row r="142" spans="1:12" ht="15" x14ac:dyDescent="0.25">
      <c r="A142" s="20">
        <v>2</v>
      </c>
      <c r="B142" s="21">
        <v>3</v>
      </c>
      <c r="C142" s="22" t="s">
        <v>20</v>
      </c>
      <c r="D142" s="5" t="s">
        <v>21</v>
      </c>
      <c r="E142" s="39" t="s">
        <v>63</v>
      </c>
      <c r="F142" s="40">
        <v>200</v>
      </c>
      <c r="G142" s="40">
        <v>15</v>
      </c>
      <c r="H142" s="40">
        <v>18.100000000000001</v>
      </c>
      <c r="I142" s="40">
        <v>18.100000000000001</v>
      </c>
      <c r="J142" s="40">
        <v>295.10000000000002</v>
      </c>
      <c r="K142" s="41">
        <v>259</v>
      </c>
      <c r="L142" s="40">
        <v>51.76</v>
      </c>
    </row>
    <row r="143" spans="1:12" ht="15" x14ac:dyDescent="0.25">
      <c r="A143" s="23"/>
      <c r="B143" s="15"/>
      <c r="C143" s="11"/>
      <c r="D143" s="6" t="s">
        <v>26</v>
      </c>
      <c r="E143" s="42" t="s">
        <v>78</v>
      </c>
      <c r="F143" s="43">
        <v>60</v>
      </c>
      <c r="G143" s="43">
        <v>0.5</v>
      </c>
      <c r="H143" s="43">
        <v>0.1</v>
      </c>
      <c r="I143" s="43">
        <v>1</v>
      </c>
      <c r="J143" s="43">
        <v>7.8</v>
      </c>
      <c r="K143" s="44"/>
      <c r="L143" s="43">
        <v>8.17</v>
      </c>
    </row>
    <row r="144" spans="1:12" ht="15" x14ac:dyDescent="0.25">
      <c r="A144" s="23"/>
      <c r="B144" s="15"/>
      <c r="C144" s="11"/>
      <c r="D144" s="7" t="s">
        <v>22</v>
      </c>
      <c r="E144" s="42" t="s">
        <v>40</v>
      </c>
      <c r="F144" s="43">
        <v>200</v>
      </c>
      <c r="G144" s="43">
        <v>0.2</v>
      </c>
      <c r="H144" s="43">
        <v>0</v>
      </c>
      <c r="I144" s="43">
        <v>16.2</v>
      </c>
      <c r="J144" s="43">
        <v>64.8</v>
      </c>
      <c r="K144" s="44">
        <v>430</v>
      </c>
      <c r="L144" s="43">
        <v>1.54</v>
      </c>
    </row>
    <row r="145" spans="1:12" ht="15.75" customHeight="1" x14ac:dyDescent="0.25">
      <c r="A145" s="23"/>
      <c r="B145" s="15"/>
      <c r="C145" s="11"/>
      <c r="D145" s="7" t="s">
        <v>23</v>
      </c>
      <c r="E145" s="42" t="s">
        <v>41</v>
      </c>
      <c r="F145" s="43">
        <v>30</v>
      </c>
      <c r="G145" s="43">
        <v>2.2999999999999998</v>
      </c>
      <c r="H145" s="43">
        <v>0.3</v>
      </c>
      <c r="I145" s="43">
        <v>14</v>
      </c>
      <c r="J145" s="43">
        <v>67.8</v>
      </c>
      <c r="K145" s="44"/>
      <c r="L145" s="43">
        <v>2.66</v>
      </c>
    </row>
    <row r="146" spans="1:12" ht="15" x14ac:dyDescent="0.25">
      <c r="A146" s="23"/>
      <c r="B146" s="15"/>
      <c r="C146" s="11"/>
      <c r="D146" s="7" t="s">
        <v>24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 t="s">
        <v>79</v>
      </c>
      <c r="F147" s="43">
        <v>50</v>
      </c>
      <c r="G147" s="43">
        <v>1.3</v>
      </c>
      <c r="H147" s="43">
        <v>1.7</v>
      </c>
      <c r="I147" s="43">
        <v>0</v>
      </c>
      <c r="J147" s="43">
        <v>33.4</v>
      </c>
      <c r="K147" s="44"/>
      <c r="L147" s="43">
        <v>12.26</v>
      </c>
    </row>
    <row r="148" spans="1:12" ht="15" x14ac:dyDescent="0.25">
      <c r="A148" s="23"/>
      <c r="B148" s="15"/>
      <c r="C148" s="11"/>
      <c r="D148" s="62"/>
      <c r="E148" s="63" t="s">
        <v>42</v>
      </c>
      <c r="F148" s="56">
        <v>10</v>
      </c>
      <c r="G148" s="56">
        <v>0.1</v>
      </c>
      <c r="H148" s="56">
        <v>8.3000000000000007</v>
      </c>
      <c r="I148" s="56">
        <v>0.1</v>
      </c>
      <c r="J148" s="56">
        <v>75</v>
      </c>
      <c r="K148" s="57">
        <v>13</v>
      </c>
      <c r="L148" s="58">
        <v>4.49</v>
      </c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SUM(F142:F148)</f>
        <v>550</v>
      </c>
      <c r="G149" s="19">
        <f t="shared" ref="G149:J149" si="70">SUM(G142:G148)</f>
        <v>19.400000000000002</v>
      </c>
      <c r="H149" s="19">
        <f t="shared" si="70"/>
        <v>28.500000000000004</v>
      </c>
      <c r="I149" s="19">
        <f t="shared" si="70"/>
        <v>49.4</v>
      </c>
      <c r="J149" s="19">
        <f t="shared" si="70"/>
        <v>543.90000000000009</v>
      </c>
      <c r="K149" s="25"/>
      <c r="L149" s="19">
        <f t="shared" ref="L149" si="71">SUM(L142:L148)</f>
        <v>80.88</v>
      </c>
    </row>
    <row r="150" spans="1:12" ht="15" x14ac:dyDescent="0.2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27</v>
      </c>
      <c r="E151" s="42" t="s">
        <v>80</v>
      </c>
      <c r="F151" s="43">
        <v>250</v>
      </c>
      <c r="G151" s="43">
        <v>2.2000000000000002</v>
      </c>
      <c r="H151" s="43">
        <v>5</v>
      </c>
      <c r="I151" s="43">
        <v>13.6</v>
      </c>
      <c r="J151" s="43">
        <v>108.8</v>
      </c>
      <c r="K151" s="44">
        <v>82</v>
      </c>
      <c r="L151" s="43">
        <v>11.84</v>
      </c>
    </row>
    <row r="152" spans="1:12" ht="15" x14ac:dyDescent="0.25">
      <c r="A152" s="23"/>
      <c r="B152" s="15"/>
      <c r="C152" s="11"/>
      <c r="D152" s="7" t="s">
        <v>28</v>
      </c>
      <c r="E152" s="42" t="s">
        <v>81</v>
      </c>
      <c r="F152" s="43">
        <v>140</v>
      </c>
      <c r="G152" s="43">
        <v>17.2</v>
      </c>
      <c r="H152" s="43">
        <v>9.9</v>
      </c>
      <c r="I152" s="43">
        <v>5</v>
      </c>
      <c r="J152" s="43">
        <v>198.6</v>
      </c>
      <c r="K152" s="44">
        <v>261</v>
      </c>
      <c r="L152" s="43">
        <v>29.47</v>
      </c>
    </row>
    <row r="153" spans="1:12" ht="15" x14ac:dyDescent="0.25">
      <c r="A153" s="23"/>
      <c r="B153" s="15"/>
      <c r="C153" s="11"/>
      <c r="D153" s="7" t="s">
        <v>29</v>
      </c>
      <c r="E153" s="42" t="s">
        <v>57</v>
      </c>
      <c r="F153" s="43">
        <v>150</v>
      </c>
      <c r="G153" s="43">
        <v>8.4</v>
      </c>
      <c r="H153" s="43">
        <v>7</v>
      </c>
      <c r="I153" s="43">
        <v>38.299999999999997</v>
      </c>
      <c r="J153" s="43">
        <v>250.1</v>
      </c>
      <c r="K153" s="44">
        <v>323</v>
      </c>
      <c r="L153" s="43">
        <v>7.79</v>
      </c>
    </row>
    <row r="154" spans="1:12" ht="15" x14ac:dyDescent="0.25">
      <c r="A154" s="23"/>
      <c r="B154" s="15"/>
      <c r="C154" s="11"/>
      <c r="D154" s="7" t="s">
        <v>30</v>
      </c>
      <c r="E154" s="42" t="s">
        <v>50</v>
      </c>
      <c r="F154" s="43">
        <v>200</v>
      </c>
      <c r="G154" s="43">
        <v>0</v>
      </c>
      <c r="H154" s="43">
        <v>0</v>
      </c>
      <c r="I154" s="43">
        <v>14.6</v>
      </c>
      <c r="J154" s="43">
        <v>58.1</v>
      </c>
      <c r="K154" s="44">
        <v>349</v>
      </c>
      <c r="L154" s="43">
        <v>5.15</v>
      </c>
    </row>
    <row r="155" spans="1:12" ht="15" x14ac:dyDescent="0.25">
      <c r="A155" s="23"/>
      <c r="B155" s="15"/>
      <c r="C155" s="11"/>
      <c r="D155" s="7" t="s">
        <v>31</v>
      </c>
      <c r="E155" s="42" t="s">
        <v>41</v>
      </c>
      <c r="F155" s="43">
        <v>20</v>
      </c>
      <c r="G155" s="43">
        <v>1.6</v>
      </c>
      <c r="H155" s="43">
        <v>0.2</v>
      </c>
      <c r="I155" s="43">
        <v>9.3000000000000007</v>
      </c>
      <c r="J155" s="43">
        <v>45.2</v>
      </c>
      <c r="K155" s="44"/>
      <c r="L155" s="43">
        <v>1.78</v>
      </c>
    </row>
    <row r="156" spans="1:12" ht="15" x14ac:dyDescent="0.25">
      <c r="A156" s="23"/>
      <c r="B156" s="15"/>
      <c r="C156" s="11"/>
      <c r="D156" s="7" t="s">
        <v>32</v>
      </c>
      <c r="E156" s="42" t="s">
        <v>51</v>
      </c>
      <c r="F156" s="43">
        <v>30</v>
      </c>
      <c r="G156" s="43">
        <v>1.9</v>
      </c>
      <c r="H156" s="43">
        <v>0.4</v>
      </c>
      <c r="I156" s="43">
        <v>11.5</v>
      </c>
      <c r="J156" s="43">
        <v>57.6</v>
      </c>
      <c r="K156" s="44"/>
      <c r="L156" s="43">
        <v>2.42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790</v>
      </c>
      <c r="G159" s="19">
        <f t="shared" ref="G159:J159" si="72">SUM(G150:G158)</f>
        <v>31.299999999999997</v>
      </c>
      <c r="H159" s="19">
        <f t="shared" si="72"/>
        <v>22.499999999999996</v>
      </c>
      <c r="I159" s="19">
        <f t="shared" si="72"/>
        <v>92.3</v>
      </c>
      <c r="J159" s="19">
        <f t="shared" si="72"/>
        <v>718.40000000000009</v>
      </c>
      <c r="K159" s="25"/>
      <c r="L159" s="19">
        <f t="shared" ref="L159" si="73">SUM(L150:L158)</f>
        <v>58.45</v>
      </c>
    </row>
    <row r="160" spans="1:12" ht="15.75" thickBot="1" x14ac:dyDescent="0.25">
      <c r="A160" s="29">
        <f>A142</f>
        <v>2</v>
      </c>
      <c r="B160" s="30">
        <f>B142</f>
        <v>3</v>
      </c>
      <c r="C160" s="52" t="s">
        <v>4</v>
      </c>
      <c r="D160" s="53"/>
      <c r="E160" s="31"/>
      <c r="F160" s="32">
        <f>F149+F159</f>
        <v>1340</v>
      </c>
      <c r="G160" s="32">
        <f t="shared" ref="G160" si="74">G149+G159</f>
        <v>50.7</v>
      </c>
      <c r="H160" s="32">
        <f t="shared" ref="H160" si="75">H149+H159</f>
        <v>51</v>
      </c>
      <c r="I160" s="32">
        <f t="shared" ref="I160" si="76">I149+I159</f>
        <v>141.69999999999999</v>
      </c>
      <c r="J160" s="32">
        <f t="shared" ref="J160:L160" si="77">J149+J159</f>
        <v>1262.3000000000002</v>
      </c>
      <c r="K160" s="32"/>
      <c r="L160" s="32">
        <f t="shared" si="77"/>
        <v>139.32999999999998</v>
      </c>
    </row>
    <row r="161" spans="1:12" ht="15" x14ac:dyDescent="0.25">
      <c r="A161" s="20">
        <v>2</v>
      </c>
      <c r="B161" s="21">
        <v>4</v>
      </c>
      <c r="C161" s="22" t="s">
        <v>20</v>
      </c>
      <c r="D161" s="5" t="s">
        <v>21</v>
      </c>
      <c r="E161" s="39" t="s">
        <v>82</v>
      </c>
      <c r="F161" s="40">
        <v>150</v>
      </c>
      <c r="G161" s="40">
        <v>22.5</v>
      </c>
      <c r="H161" s="40">
        <v>15</v>
      </c>
      <c r="I161" s="40">
        <v>35.299999999999997</v>
      </c>
      <c r="J161" s="40">
        <v>366</v>
      </c>
      <c r="K161" s="41">
        <v>225</v>
      </c>
      <c r="L161" s="40">
        <v>47.05</v>
      </c>
    </row>
    <row r="162" spans="1:12" ht="15" x14ac:dyDescent="0.25">
      <c r="A162" s="23"/>
      <c r="B162" s="15"/>
      <c r="C162" s="11"/>
      <c r="D162" s="6"/>
      <c r="E162" s="42" t="s">
        <v>83</v>
      </c>
      <c r="F162" s="43">
        <v>30</v>
      </c>
      <c r="G162" s="43">
        <v>0.2</v>
      </c>
      <c r="H162" s="43">
        <v>0</v>
      </c>
      <c r="I162" s="43">
        <v>21.2</v>
      </c>
      <c r="J162" s="43">
        <v>82.6</v>
      </c>
      <c r="K162" s="44"/>
      <c r="L162" s="43">
        <v>7.86</v>
      </c>
    </row>
    <row r="163" spans="1:12" ht="15" x14ac:dyDescent="0.25">
      <c r="A163" s="23"/>
      <c r="B163" s="15"/>
      <c r="C163" s="11"/>
      <c r="D163" s="7" t="s">
        <v>22</v>
      </c>
      <c r="E163" s="42" t="s">
        <v>40</v>
      </c>
      <c r="F163" s="43">
        <v>200</v>
      </c>
      <c r="G163" s="43">
        <v>0.2</v>
      </c>
      <c r="H163" s="43">
        <v>0</v>
      </c>
      <c r="I163" s="43">
        <v>15</v>
      </c>
      <c r="J163" s="43">
        <v>60.5</v>
      </c>
      <c r="K163" s="44">
        <v>430</v>
      </c>
      <c r="L163" s="43">
        <v>1.54</v>
      </c>
    </row>
    <row r="164" spans="1:12" ht="15" x14ac:dyDescent="0.25">
      <c r="A164" s="23"/>
      <c r="B164" s="15"/>
      <c r="C164" s="11"/>
      <c r="D164" s="7" t="s">
        <v>23</v>
      </c>
      <c r="E164" s="42" t="s">
        <v>41</v>
      </c>
      <c r="F164" s="43">
        <v>40</v>
      </c>
      <c r="G164" s="43">
        <v>3.1</v>
      </c>
      <c r="H164" s="43">
        <v>0.4</v>
      </c>
      <c r="I164" s="43">
        <v>18.600000000000001</v>
      </c>
      <c r="J164" s="43">
        <v>90.4</v>
      </c>
      <c r="K164" s="44"/>
      <c r="L164" s="43">
        <v>3.55</v>
      </c>
    </row>
    <row r="165" spans="1:12" ht="15" x14ac:dyDescent="0.25">
      <c r="A165" s="23"/>
      <c r="B165" s="15"/>
      <c r="C165" s="11"/>
      <c r="D165" s="7" t="s">
        <v>24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 t="s">
        <v>26</v>
      </c>
      <c r="E166" s="42" t="s">
        <v>42</v>
      </c>
      <c r="F166" s="43">
        <v>10</v>
      </c>
      <c r="G166" s="43">
        <v>0.1</v>
      </c>
      <c r="H166" s="43">
        <v>8.3000000000000007</v>
      </c>
      <c r="I166" s="43">
        <v>0.1</v>
      </c>
      <c r="J166" s="43">
        <v>74.8</v>
      </c>
      <c r="K166" s="44">
        <v>14</v>
      </c>
      <c r="L166" s="43">
        <v>4.49</v>
      </c>
    </row>
    <row r="167" spans="1:12" ht="15" x14ac:dyDescent="0.25">
      <c r="A167" s="23"/>
      <c r="B167" s="15"/>
      <c r="C167" s="11"/>
      <c r="D167" s="6"/>
      <c r="E167" s="42" t="s">
        <v>43</v>
      </c>
      <c r="F167" s="43">
        <v>20</v>
      </c>
      <c r="G167" s="43">
        <v>4.5999999999999996</v>
      </c>
      <c r="H167" s="43">
        <v>5.9</v>
      </c>
      <c r="I167" s="43">
        <v>0</v>
      </c>
      <c r="J167" s="43">
        <v>72.8</v>
      </c>
      <c r="K167" s="44">
        <v>15</v>
      </c>
      <c r="L167" s="43">
        <v>9.3000000000000007</v>
      </c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SUM(F161:F167)</f>
        <v>450</v>
      </c>
      <c r="G168" s="19">
        <f t="shared" ref="G168:J168" si="78">SUM(G161:G167)</f>
        <v>30.700000000000003</v>
      </c>
      <c r="H168" s="19">
        <f t="shared" si="78"/>
        <v>29.6</v>
      </c>
      <c r="I168" s="19">
        <f t="shared" si="78"/>
        <v>90.199999999999989</v>
      </c>
      <c r="J168" s="19">
        <f t="shared" si="78"/>
        <v>747.09999999999991</v>
      </c>
      <c r="K168" s="25"/>
      <c r="L168" s="19">
        <f t="shared" ref="L168" si="79">SUM(L161:L167)</f>
        <v>73.789999999999992</v>
      </c>
    </row>
    <row r="169" spans="1:12" ht="15" x14ac:dyDescent="0.2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27</v>
      </c>
      <c r="E170" s="42" t="s">
        <v>84</v>
      </c>
      <c r="F170" s="43">
        <v>250</v>
      </c>
      <c r="G170" s="43">
        <v>9.3000000000000007</v>
      </c>
      <c r="H170" s="43">
        <v>6.5</v>
      </c>
      <c r="I170" s="43">
        <v>13.8</v>
      </c>
      <c r="J170" s="43">
        <v>151.30000000000001</v>
      </c>
      <c r="K170" s="44">
        <v>112</v>
      </c>
      <c r="L170" s="43">
        <v>20.149999999999999</v>
      </c>
    </row>
    <row r="171" spans="1:12" ht="15" x14ac:dyDescent="0.25">
      <c r="A171" s="23"/>
      <c r="B171" s="15"/>
      <c r="C171" s="11"/>
      <c r="D171" s="7" t="s">
        <v>28</v>
      </c>
      <c r="E171" s="42" t="s">
        <v>85</v>
      </c>
      <c r="F171" s="43">
        <v>150</v>
      </c>
      <c r="G171" s="43">
        <v>12.3</v>
      </c>
      <c r="H171" s="43">
        <v>12.1</v>
      </c>
      <c r="I171" s="43">
        <v>27.6</v>
      </c>
      <c r="J171" s="43">
        <v>279.5</v>
      </c>
      <c r="K171" s="44">
        <v>291</v>
      </c>
      <c r="L171" s="43">
        <v>45.07</v>
      </c>
    </row>
    <row r="172" spans="1:12" ht="15" x14ac:dyDescent="0.2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67</v>
      </c>
      <c r="F173" s="43">
        <v>200</v>
      </c>
      <c r="G173" s="43">
        <v>0.1</v>
      </c>
      <c r="H173" s="43">
        <v>0.1</v>
      </c>
      <c r="I173" s="43">
        <v>19.399999999999999</v>
      </c>
      <c r="J173" s="43">
        <v>78.7</v>
      </c>
      <c r="K173" s="44">
        <v>396</v>
      </c>
      <c r="L173" s="43">
        <v>11.49</v>
      </c>
    </row>
    <row r="174" spans="1:12" ht="15" x14ac:dyDescent="0.25">
      <c r="A174" s="23"/>
      <c r="B174" s="15"/>
      <c r="C174" s="11"/>
      <c r="D174" s="7" t="s">
        <v>31</v>
      </c>
      <c r="E174" s="42" t="s">
        <v>41</v>
      </c>
      <c r="F174" s="43">
        <v>20</v>
      </c>
      <c r="G174" s="43">
        <v>1.6</v>
      </c>
      <c r="H174" s="43">
        <v>0.2</v>
      </c>
      <c r="I174" s="43">
        <v>9.3000000000000007</v>
      </c>
      <c r="J174" s="43">
        <v>45.2</v>
      </c>
      <c r="K174" s="44"/>
      <c r="L174" s="43">
        <v>1.78</v>
      </c>
    </row>
    <row r="175" spans="1:12" ht="15" x14ac:dyDescent="0.25">
      <c r="A175" s="23"/>
      <c r="B175" s="15"/>
      <c r="C175" s="11"/>
      <c r="D175" s="7" t="s">
        <v>32</v>
      </c>
      <c r="E175" s="42" t="s">
        <v>51</v>
      </c>
      <c r="F175" s="43">
        <v>30</v>
      </c>
      <c r="G175" s="43">
        <v>1.9</v>
      </c>
      <c r="H175" s="43">
        <v>0.4</v>
      </c>
      <c r="I175" s="43">
        <v>11.5</v>
      </c>
      <c r="J175" s="43">
        <v>57.6</v>
      </c>
      <c r="K175" s="44"/>
      <c r="L175" s="43">
        <v>2.42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650</v>
      </c>
      <c r="G178" s="19">
        <f t="shared" ref="G178:J178" si="80">SUM(G169:G177)</f>
        <v>25.200000000000003</v>
      </c>
      <c r="H178" s="19">
        <f t="shared" si="80"/>
        <v>19.3</v>
      </c>
      <c r="I178" s="19">
        <f t="shared" si="80"/>
        <v>81.600000000000009</v>
      </c>
      <c r="J178" s="19">
        <f t="shared" si="80"/>
        <v>612.30000000000007</v>
      </c>
      <c r="K178" s="25"/>
      <c r="L178" s="19">
        <f t="shared" ref="L178" si="81">SUM(L169:L177)</f>
        <v>80.91</v>
      </c>
    </row>
    <row r="179" spans="1:12" ht="15.75" thickBot="1" x14ac:dyDescent="0.25">
      <c r="A179" s="29">
        <f>A161</f>
        <v>2</v>
      </c>
      <c r="B179" s="30">
        <f>B161</f>
        <v>4</v>
      </c>
      <c r="C179" s="52" t="s">
        <v>4</v>
      </c>
      <c r="D179" s="53"/>
      <c r="E179" s="31"/>
      <c r="F179" s="32">
        <f>F168+F178</f>
        <v>1100</v>
      </c>
      <c r="G179" s="32">
        <f t="shared" ref="G179" si="82">G168+G178</f>
        <v>55.900000000000006</v>
      </c>
      <c r="H179" s="32">
        <f t="shared" ref="H179" si="83">H168+H178</f>
        <v>48.900000000000006</v>
      </c>
      <c r="I179" s="32">
        <f t="shared" ref="I179" si="84">I168+I178</f>
        <v>171.8</v>
      </c>
      <c r="J179" s="32">
        <f t="shared" ref="J179:L179" si="85">J168+J178</f>
        <v>1359.4</v>
      </c>
      <c r="K179" s="32"/>
      <c r="L179" s="32">
        <f t="shared" si="85"/>
        <v>154.69999999999999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39" t="s">
        <v>86</v>
      </c>
      <c r="F180" s="40">
        <v>120</v>
      </c>
      <c r="G180" s="40">
        <v>18.3</v>
      </c>
      <c r="H180" s="40">
        <v>14.9</v>
      </c>
      <c r="I180" s="40">
        <v>3.1</v>
      </c>
      <c r="J180" s="40">
        <v>250.9</v>
      </c>
      <c r="K180" s="41">
        <v>256</v>
      </c>
      <c r="L180" s="40">
        <v>39.020000000000003</v>
      </c>
    </row>
    <row r="181" spans="1:12" ht="15" x14ac:dyDescent="0.25">
      <c r="A181" s="23"/>
      <c r="B181" s="15"/>
      <c r="C181" s="11"/>
      <c r="D181" s="6" t="s">
        <v>29</v>
      </c>
      <c r="E181" s="42" t="s">
        <v>53</v>
      </c>
      <c r="F181" s="43">
        <v>150</v>
      </c>
      <c r="G181" s="43">
        <v>5.6</v>
      </c>
      <c r="H181" s="43">
        <v>5</v>
      </c>
      <c r="I181" s="43">
        <v>36.299999999999997</v>
      </c>
      <c r="J181" s="43">
        <v>212.1</v>
      </c>
      <c r="K181" s="44">
        <v>309</v>
      </c>
      <c r="L181" s="43">
        <v>5.5</v>
      </c>
    </row>
    <row r="182" spans="1:12" ht="15" x14ac:dyDescent="0.25">
      <c r="A182" s="23"/>
      <c r="B182" s="15"/>
      <c r="C182" s="11"/>
      <c r="D182" s="7" t="s">
        <v>22</v>
      </c>
      <c r="E182" s="42" t="s">
        <v>87</v>
      </c>
      <c r="F182" s="43">
        <v>210</v>
      </c>
      <c r="G182" s="43">
        <v>0.3</v>
      </c>
      <c r="H182" s="43">
        <v>0</v>
      </c>
      <c r="I182" s="43">
        <v>15.3</v>
      </c>
      <c r="J182" s="43">
        <v>63.8</v>
      </c>
      <c r="K182" s="44">
        <v>431</v>
      </c>
      <c r="L182" s="43">
        <v>5.04</v>
      </c>
    </row>
    <row r="183" spans="1:12" ht="15" x14ac:dyDescent="0.25">
      <c r="A183" s="23"/>
      <c r="B183" s="15"/>
      <c r="C183" s="11"/>
      <c r="D183" s="7" t="s">
        <v>23</v>
      </c>
      <c r="E183" s="42" t="s">
        <v>41</v>
      </c>
      <c r="F183" s="43">
        <v>40</v>
      </c>
      <c r="G183" s="43">
        <v>3.1</v>
      </c>
      <c r="H183" s="43">
        <v>0.4</v>
      </c>
      <c r="I183" s="43">
        <v>18.600000000000001</v>
      </c>
      <c r="J183" s="43">
        <v>90.4</v>
      </c>
      <c r="K183" s="44"/>
      <c r="L183" s="43">
        <v>3.55</v>
      </c>
    </row>
    <row r="184" spans="1:12" ht="15" x14ac:dyDescent="0.25">
      <c r="A184" s="23"/>
      <c r="B184" s="15"/>
      <c r="C184" s="11"/>
      <c r="D184" s="7" t="s">
        <v>24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 t="s">
        <v>26</v>
      </c>
      <c r="E185" s="42" t="s">
        <v>88</v>
      </c>
      <c r="F185" s="43">
        <v>60</v>
      </c>
      <c r="G185" s="43">
        <v>1</v>
      </c>
      <c r="H185" s="43">
        <v>3.1</v>
      </c>
      <c r="I185" s="43">
        <v>7.6</v>
      </c>
      <c r="J185" s="43">
        <v>62.3</v>
      </c>
      <c r="K185" s="44">
        <v>52</v>
      </c>
      <c r="L185" s="43">
        <v>5.53</v>
      </c>
    </row>
    <row r="186" spans="1:12" ht="15" x14ac:dyDescent="0.25">
      <c r="A186" s="23"/>
      <c r="B186" s="15"/>
      <c r="C186" s="11"/>
      <c r="D186" s="62"/>
      <c r="E186" s="63" t="s">
        <v>42</v>
      </c>
      <c r="F186" s="56">
        <v>10</v>
      </c>
      <c r="G186" s="56">
        <v>0.1</v>
      </c>
      <c r="H186" s="56">
        <v>8.3000000000000007</v>
      </c>
      <c r="I186" s="56">
        <v>0.1</v>
      </c>
      <c r="J186" s="56">
        <v>75</v>
      </c>
      <c r="K186" s="57">
        <v>13</v>
      </c>
      <c r="L186" s="58">
        <v>4.49</v>
      </c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590</v>
      </c>
      <c r="G187" s="19">
        <f t="shared" ref="G187:J187" si="86">SUM(G180:G186)</f>
        <v>28.400000000000002</v>
      </c>
      <c r="H187" s="19">
        <f t="shared" si="86"/>
        <v>31.7</v>
      </c>
      <c r="I187" s="19">
        <f t="shared" si="86"/>
        <v>81</v>
      </c>
      <c r="J187" s="19">
        <f t="shared" si="86"/>
        <v>754.49999999999989</v>
      </c>
      <c r="K187" s="25"/>
      <c r="L187" s="19">
        <f t="shared" ref="L187" si="87">SUM(L180:L186)</f>
        <v>63.13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89</v>
      </c>
      <c r="F189" s="43">
        <v>250</v>
      </c>
      <c r="G189" s="43">
        <v>4.4000000000000004</v>
      </c>
      <c r="H189" s="43">
        <v>4.3</v>
      </c>
      <c r="I189" s="43">
        <v>11.8</v>
      </c>
      <c r="J189" s="43">
        <v>104</v>
      </c>
      <c r="K189" s="44">
        <v>102</v>
      </c>
      <c r="L189" s="43">
        <v>10.37</v>
      </c>
    </row>
    <row r="190" spans="1:12" ht="15" x14ac:dyDescent="0.25">
      <c r="A190" s="23"/>
      <c r="B190" s="15"/>
      <c r="C190" s="11"/>
      <c r="D190" s="7" t="s">
        <v>28</v>
      </c>
      <c r="E190" s="42" t="s">
        <v>52</v>
      </c>
      <c r="F190" s="43">
        <v>90</v>
      </c>
      <c r="G190" s="43">
        <v>11.9</v>
      </c>
      <c r="H190" s="43">
        <v>13.8</v>
      </c>
      <c r="I190" s="43">
        <v>14.8</v>
      </c>
      <c r="J190" s="43">
        <v>240.4</v>
      </c>
      <c r="K190" s="44">
        <v>294</v>
      </c>
      <c r="L190" s="43">
        <v>40.119999999999997</v>
      </c>
    </row>
    <row r="191" spans="1:12" ht="15" x14ac:dyDescent="0.25">
      <c r="A191" s="23"/>
      <c r="B191" s="15"/>
      <c r="C191" s="11"/>
      <c r="D191" s="7" t="s">
        <v>29</v>
      </c>
      <c r="E191" s="42" t="s">
        <v>48</v>
      </c>
      <c r="F191" s="43">
        <v>150</v>
      </c>
      <c r="G191" s="43">
        <v>3.2</v>
      </c>
      <c r="H191" s="43">
        <v>5.4</v>
      </c>
      <c r="I191" s="43">
        <v>21.4</v>
      </c>
      <c r="J191" s="43">
        <v>146.69999999999999</v>
      </c>
      <c r="K191" s="44">
        <v>312</v>
      </c>
      <c r="L191" s="43">
        <v>15.44</v>
      </c>
    </row>
    <row r="192" spans="1:12" ht="15" x14ac:dyDescent="0.25">
      <c r="A192" s="23"/>
      <c r="B192" s="15"/>
      <c r="C192" s="11"/>
      <c r="D192" s="7" t="s">
        <v>30</v>
      </c>
      <c r="E192" s="42" t="s">
        <v>50</v>
      </c>
      <c r="F192" s="43">
        <v>200</v>
      </c>
      <c r="G192" s="43">
        <v>0</v>
      </c>
      <c r="H192" s="43">
        <v>0</v>
      </c>
      <c r="I192" s="43">
        <v>14.6</v>
      </c>
      <c r="J192" s="43">
        <v>58.1</v>
      </c>
      <c r="K192" s="44">
        <v>349</v>
      </c>
      <c r="L192" s="43">
        <v>5.15</v>
      </c>
    </row>
    <row r="193" spans="1:12" ht="15" x14ac:dyDescent="0.25">
      <c r="A193" s="23"/>
      <c r="B193" s="15"/>
      <c r="C193" s="11"/>
      <c r="D193" s="7" t="s">
        <v>31</v>
      </c>
      <c r="E193" s="42" t="s">
        <v>41</v>
      </c>
      <c r="F193" s="43">
        <v>20</v>
      </c>
      <c r="G193" s="43">
        <v>1.6</v>
      </c>
      <c r="H193" s="43">
        <v>0.2</v>
      </c>
      <c r="I193" s="43">
        <v>9.3000000000000007</v>
      </c>
      <c r="J193" s="43">
        <v>45.2</v>
      </c>
      <c r="K193" s="44"/>
      <c r="L193" s="43">
        <v>1.78</v>
      </c>
    </row>
    <row r="194" spans="1:12" ht="15" x14ac:dyDescent="0.25">
      <c r="A194" s="23"/>
      <c r="B194" s="15"/>
      <c r="C194" s="11"/>
      <c r="D194" s="7" t="s">
        <v>32</v>
      </c>
      <c r="E194" s="42" t="s">
        <v>51</v>
      </c>
      <c r="F194" s="43">
        <v>30</v>
      </c>
      <c r="G194" s="43">
        <v>1.9</v>
      </c>
      <c r="H194" s="43">
        <v>0.4</v>
      </c>
      <c r="I194" s="43">
        <v>11.5</v>
      </c>
      <c r="J194" s="43">
        <v>57.6</v>
      </c>
      <c r="K194" s="44"/>
      <c r="L194" s="43">
        <v>2.42</v>
      </c>
    </row>
    <row r="195" spans="1:12" ht="15" x14ac:dyDescent="0.25">
      <c r="A195" s="23"/>
      <c r="B195" s="15"/>
      <c r="C195" s="11"/>
      <c r="D195" s="6"/>
      <c r="E195" s="42" t="s">
        <v>71</v>
      </c>
      <c r="F195" s="43">
        <v>50</v>
      </c>
      <c r="G195" s="43">
        <v>0.5</v>
      </c>
      <c r="H195" s="43">
        <v>1</v>
      </c>
      <c r="I195" s="43">
        <v>3.6</v>
      </c>
      <c r="J195" s="43">
        <v>25.3</v>
      </c>
      <c r="K195" s="44">
        <v>348</v>
      </c>
      <c r="L195" s="43">
        <v>1.3</v>
      </c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790</v>
      </c>
      <c r="G197" s="19">
        <f t="shared" ref="G197:J197" si="88">SUM(G188:G196)</f>
        <v>23.5</v>
      </c>
      <c r="H197" s="19">
        <f t="shared" si="88"/>
        <v>25.099999999999998</v>
      </c>
      <c r="I197" s="19">
        <f t="shared" si="88"/>
        <v>87</v>
      </c>
      <c r="J197" s="19">
        <f t="shared" si="88"/>
        <v>677.3</v>
      </c>
      <c r="K197" s="25"/>
      <c r="L197" s="19">
        <f t="shared" ref="L197" si="89">SUM(L188:L196)</f>
        <v>76.58</v>
      </c>
    </row>
    <row r="198" spans="1:12" ht="15.75" thickBot="1" x14ac:dyDescent="0.25">
      <c r="A198" s="29">
        <f>A180</f>
        <v>2</v>
      </c>
      <c r="B198" s="30">
        <f>B180</f>
        <v>5</v>
      </c>
      <c r="C198" s="52" t="s">
        <v>4</v>
      </c>
      <c r="D198" s="53"/>
      <c r="E198" s="31"/>
      <c r="F198" s="32">
        <f>F187+F197</f>
        <v>1380</v>
      </c>
      <c r="G198" s="32">
        <f t="shared" ref="G198" si="90">G187+G197</f>
        <v>51.900000000000006</v>
      </c>
      <c r="H198" s="32">
        <f t="shared" ref="H198" si="91">H187+H197</f>
        <v>56.8</v>
      </c>
      <c r="I198" s="32">
        <f t="shared" ref="I198" si="92">I187+I197</f>
        <v>168</v>
      </c>
      <c r="J198" s="32">
        <f t="shared" ref="J198:L198" si="93">J187+J197</f>
        <v>1431.7999999999997</v>
      </c>
      <c r="K198" s="32"/>
      <c r="L198" s="32">
        <f t="shared" si="93"/>
        <v>139.71</v>
      </c>
    </row>
    <row r="199" spans="1:12" ht="13.5" thickBot="1" x14ac:dyDescent="0.25">
      <c r="A199" s="27"/>
      <c r="B199" s="28"/>
      <c r="C199" s="54" t="s">
        <v>5</v>
      </c>
      <c r="D199" s="54"/>
      <c r="E199" s="54"/>
      <c r="F199" s="34">
        <f>(F26+F45+F64+F83+F102+F122+F141+F160+F179+F198)/(IF(F26=0,0,1)+IF(F45=0,0,1)+IF(F64=0,0,1)+IF(F83=0,0,1)+IF(F102=0,0,1)+IF(F122=0,0,1)+IF(F141=0,0,1)+IF(F160=0,0,1)+IF(F179=0,0,1)+IF(F198=0,0,1))</f>
        <v>1273.5</v>
      </c>
      <c r="G199" s="34">
        <f t="shared" ref="G199:J199" si="94">(G26+G45+G64+G83+G102+G122+G141+G160+G179+G198)/(IF(G26=0,0,1)+IF(G45=0,0,1)+IF(G64=0,0,1)+IF(G83=0,0,1)+IF(G102=0,0,1)+IF(G122=0,0,1)+IF(G141=0,0,1)+IF(G160=0,0,1)+IF(G179=0,0,1)+IF(G198=0,0,1))</f>
        <v>55.79</v>
      </c>
      <c r="H199" s="34">
        <f t="shared" si="94"/>
        <v>59.309999999999988</v>
      </c>
      <c r="I199" s="34">
        <f t="shared" si="94"/>
        <v>174.33999999999997</v>
      </c>
      <c r="J199" s="34">
        <f t="shared" si="94"/>
        <v>1470.9699999999998</v>
      </c>
      <c r="K199" s="34"/>
      <c r="L199" s="34">
        <f t="shared" ref="L199" si="95">(L26+L45+L64+L83+L102+L122+L141+L160+L179+L198)/(IF(L26=0,0,1)+IF(L45=0,0,1)+IF(L64=0,0,1)+IF(L83=0,0,1)+IF(L102=0,0,1)+IF(L122=0,0,1)+IF(L141=0,0,1)+IF(L160=0,0,1)+IF(L179=0,0,1)+IF(L198=0,0,1))</f>
        <v>154.56200000000001</v>
      </c>
    </row>
  </sheetData>
  <sheetProtection formatCells="0" formatColumns="0" formatRows="0" insertColumns="0" deleteColumns="0" deleteRows="0"/>
  <mergeCells count="14">
    <mergeCell ref="C83:D83"/>
    <mergeCell ref="C102:D102"/>
    <mergeCell ref="C26:D26"/>
    <mergeCell ref="C199:E199"/>
    <mergeCell ref="C198:D198"/>
    <mergeCell ref="C122:D122"/>
    <mergeCell ref="C141:D141"/>
    <mergeCell ref="C160:D160"/>
    <mergeCell ref="C179:D179"/>
    <mergeCell ref="C1:E1"/>
    <mergeCell ref="H1:K1"/>
    <mergeCell ref="H2:K2"/>
    <mergeCell ref="C45:D45"/>
    <mergeCell ref="C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2024-03-30T13:25:34Z</dcterms:modified>
</cp:coreProperties>
</file>