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4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5621"/>
</workbook>
</file>

<file path=xl/calcChain.xml><?xml version="1.0" encoding="utf-8"?>
<calcChain xmlns="http://schemas.openxmlformats.org/spreadsheetml/2006/main">
  <c r="J33" i="8" l="1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/>
  <c r="K4" i="8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9" i="6"/>
  <c r="K9" i="6" s="1"/>
  <c r="J7" i="6"/>
  <c r="K7" i="6" s="1"/>
  <c r="J5" i="6"/>
  <c r="K5" i="6" s="1"/>
  <c r="J8" i="6"/>
  <c r="K8" i="6" s="1"/>
  <c r="J6" i="6"/>
  <c r="K6" i="6" s="1"/>
  <c r="J12" i="6"/>
  <c r="K12" i="6" s="1"/>
  <c r="J4" i="6"/>
  <c r="K4" i="6" s="1"/>
  <c r="J11" i="6"/>
  <c r="K11" i="6" s="1"/>
  <c r="J10" i="6"/>
  <c r="K10" i="6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18" i="5"/>
  <c r="K18" i="5" s="1"/>
  <c r="J11" i="5"/>
  <c r="K11" i="5" s="1"/>
  <c r="J8" i="5"/>
  <c r="K8" i="5" s="1"/>
  <c r="J9" i="5"/>
  <c r="K9" i="5" s="1"/>
  <c r="J21" i="5"/>
  <c r="K21" i="5" s="1"/>
  <c r="J10" i="5"/>
  <c r="K10" i="5" s="1"/>
  <c r="J20" i="5"/>
  <c r="K20" i="5" s="1"/>
  <c r="J13" i="5"/>
  <c r="K13" i="5" s="1"/>
  <c r="J5" i="5"/>
  <c r="K5" i="5" s="1"/>
  <c r="J7" i="5"/>
  <c r="K7" i="5" s="1"/>
  <c r="J19" i="5"/>
  <c r="K19" i="5" s="1"/>
  <c r="J17" i="5"/>
  <c r="K17" i="5" s="1"/>
  <c r="J16" i="5"/>
  <c r="K16" i="5" s="1"/>
  <c r="J12" i="5"/>
  <c r="K12" i="5" s="1"/>
  <c r="J4" i="5"/>
  <c r="K4" i="5" s="1"/>
  <c r="J15" i="5"/>
  <c r="K15" i="5" s="1"/>
  <c r="J14" i="5"/>
  <c r="K14" i="5" s="1"/>
  <c r="J6" i="5"/>
  <c r="K6" i="5" s="1"/>
  <c r="J5" i="4"/>
  <c r="K5" i="4" s="1"/>
  <c r="J8" i="4"/>
  <c r="K8" i="4" s="1"/>
  <c r="J12" i="4"/>
  <c r="K12" i="4" s="1"/>
  <c r="J7" i="4"/>
  <c r="K7" i="4" s="1"/>
  <c r="J10" i="4"/>
  <c r="K10" i="4" s="1"/>
  <c r="J4" i="4"/>
  <c r="K4" i="4" s="1"/>
  <c r="J11" i="4"/>
  <c r="K11" i="4" s="1"/>
  <c r="J6" i="4"/>
  <c r="K6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9" i="4" l="1"/>
  <c r="K9" i="4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9" i="3"/>
  <c r="J9" i="3" s="1"/>
  <c r="I5" i="3"/>
  <c r="J5" i="3" s="1"/>
  <c r="I4" i="3"/>
  <c r="J4" i="3" s="1"/>
  <c r="I8" i="3"/>
  <c r="J8" i="3" s="1"/>
  <c r="I10" i="3"/>
  <c r="J10" i="3" s="1"/>
  <c r="I6" i="3"/>
  <c r="J6" i="3" s="1"/>
  <c r="I7" i="3"/>
  <c r="J7" i="3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J5" i="2"/>
  <c r="I8" i="2"/>
  <c r="J8" i="2" s="1"/>
  <c r="I7" i="2"/>
  <c r="J7" i="2" s="1"/>
  <c r="I11" i="2"/>
  <c r="J11" i="2" s="1"/>
  <c r="I10" i="2"/>
  <c r="J10" i="2" s="1"/>
  <c r="I4" i="2"/>
  <c r="J4" i="2" s="1"/>
  <c r="I6" i="2"/>
  <c r="J6" i="2" s="1"/>
  <c r="I9" i="2"/>
  <c r="J9" i="2" s="1"/>
</calcChain>
</file>

<file path=xl/sharedStrings.xml><?xml version="1.0" encoding="utf-8"?>
<sst xmlns="http://schemas.openxmlformats.org/spreadsheetml/2006/main" count="479" uniqueCount="157">
  <si>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</si>
  <si>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</si>
  <si>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</si>
  <si>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</si>
  <si>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</si>
  <si>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</si>
  <si>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</si>
  <si>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</si>
  <si>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</si>
  <si>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</si>
  <si>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</si>
  <si>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</si>
  <si>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</si>
  <si>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</si>
  <si>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</si>
  <si>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</si>
  <si>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</si>
  <si>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 xml:space="preserve">Теория </t>
  </si>
  <si>
    <t>Практика</t>
  </si>
  <si>
    <t>Предварительные результаты школьного этапа всероссийской олимпиады 2022 года по физической культуре (юноши)</t>
  </si>
  <si>
    <t>Белозёров</t>
  </si>
  <si>
    <t>Артём</t>
  </si>
  <si>
    <t>Владимирович</t>
  </si>
  <si>
    <t>5а</t>
  </si>
  <si>
    <t>Гимназия №6</t>
  </si>
  <si>
    <t>Жиурайте Яна Витовна</t>
  </si>
  <si>
    <t>Ларин</t>
  </si>
  <si>
    <t>Дмитрий</t>
  </si>
  <si>
    <t>Антонович</t>
  </si>
  <si>
    <t xml:space="preserve">Щеклеин </t>
  </si>
  <si>
    <t>Александр</t>
  </si>
  <si>
    <t>Олегович</t>
  </si>
  <si>
    <t>Алиев</t>
  </si>
  <si>
    <t>Гусейн</t>
  </si>
  <si>
    <t>Джахид Оглы</t>
  </si>
  <si>
    <t>5б</t>
  </si>
  <si>
    <t>Лионский</t>
  </si>
  <si>
    <t>Демид</t>
  </si>
  <si>
    <t>Сергеевич</t>
  </si>
  <si>
    <t>Слёзкин</t>
  </si>
  <si>
    <t>5в</t>
  </si>
  <si>
    <t>Самойлов</t>
  </si>
  <si>
    <t>Иван</t>
  </si>
  <si>
    <t>Андреевич</t>
  </si>
  <si>
    <t>Чупров</t>
  </si>
  <si>
    <t>Александрович</t>
  </si>
  <si>
    <t>Тарасов</t>
  </si>
  <si>
    <t>Антон</t>
  </si>
  <si>
    <t>Викторович</t>
  </si>
  <si>
    <t>6а</t>
  </si>
  <si>
    <t>Семёнов</t>
  </si>
  <si>
    <t>Максим</t>
  </si>
  <si>
    <t>Дмитриевич</t>
  </si>
  <si>
    <t>6б</t>
  </si>
  <si>
    <t>Маркелов</t>
  </si>
  <si>
    <t>Роман</t>
  </si>
  <si>
    <t>Евгеньевич</t>
  </si>
  <si>
    <t>Хайрутдинов</t>
  </si>
  <si>
    <t>Ренат</t>
  </si>
  <si>
    <t>Романович</t>
  </si>
  <si>
    <t>6в</t>
  </si>
  <si>
    <t>Бережанский</t>
  </si>
  <si>
    <t>Алексей</t>
  </si>
  <si>
    <t>Перевозников</t>
  </si>
  <si>
    <t>Алексеевич</t>
  </si>
  <si>
    <t>Калинин</t>
  </si>
  <si>
    <t>Андрей</t>
  </si>
  <si>
    <t>Вячеславович</t>
  </si>
  <si>
    <t>7А</t>
  </si>
  <si>
    <t>Урбанович Александр Владимирович</t>
  </si>
  <si>
    <t>Хворостовский</t>
  </si>
  <si>
    <t>Фадей</t>
  </si>
  <si>
    <t>Витальевич</t>
  </si>
  <si>
    <t>Проскуряков</t>
  </si>
  <si>
    <t>Арсений</t>
  </si>
  <si>
    <t>Карабаев</t>
  </si>
  <si>
    <t>Бектур</t>
  </si>
  <si>
    <t>Батырбекович</t>
  </si>
  <si>
    <t>Тимиргазин</t>
  </si>
  <si>
    <t>Тимур</t>
  </si>
  <si>
    <t>Рафаэлевич</t>
  </si>
  <si>
    <t>Шумарев</t>
  </si>
  <si>
    <t>Михаил</t>
  </si>
  <si>
    <t>7Б</t>
  </si>
  <si>
    <t xml:space="preserve">Палагицкий </t>
  </si>
  <si>
    <t>7в</t>
  </si>
  <si>
    <t>Чучман</t>
  </si>
  <si>
    <t>Илья</t>
  </si>
  <si>
    <t>Яноваев</t>
  </si>
  <si>
    <t>Савелий</t>
  </si>
  <si>
    <t>Крауклис</t>
  </si>
  <si>
    <t>Тулупов</t>
  </si>
  <si>
    <t>Артур</t>
  </si>
  <si>
    <t>Лобанов</t>
  </si>
  <si>
    <t>8а</t>
  </si>
  <si>
    <t>Кочкорбаев</t>
  </si>
  <si>
    <t>Али</t>
  </si>
  <si>
    <t>Нурбекович</t>
  </si>
  <si>
    <t>Кукош</t>
  </si>
  <si>
    <t>Тетенькин</t>
  </si>
  <si>
    <t>Данил</t>
  </si>
  <si>
    <t>Богдан</t>
  </si>
  <si>
    <t>Максимович</t>
  </si>
  <si>
    <t>Крысько</t>
  </si>
  <si>
    <t>Бобошко</t>
  </si>
  <si>
    <t>Вадим</t>
  </si>
  <si>
    <t>Вадимович</t>
  </si>
  <si>
    <t>Ионаш</t>
  </si>
  <si>
    <t>Степан</t>
  </si>
  <si>
    <t>Степанович</t>
  </si>
  <si>
    <t>Кныш</t>
  </si>
  <si>
    <t>Игорь</t>
  </si>
  <si>
    <t>8б</t>
  </si>
  <si>
    <t>Ванеев</t>
  </si>
  <si>
    <t>Юрьевич</t>
  </si>
  <si>
    <t>Солдатов</t>
  </si>
  <si>
    <t>Курчев</t>
  </si>
  <si>
    <t>Владимир</t>
  </si>
  <si>
    <t>Бабенков</t>
  </si>
  <si>
    <t>Владиславович</t>
  </si>
  <si>
    <t>8в</t>
  </si>
  <si>
    <t>Барабанщиков</t>
  </si>
  <si>
    <t>Артёмович</t>
  </si>
  <si>
    <t>Летунов</t>
  </si>
  <si>
    <t>Кирилл</t>
  </si>
  <si>
    <t>Овац</t>
  </si>
  <si>
    <t>Тропников</t>
  </si>
  <si>
    <t>Николаевич</t>
  </si>
  <si>
    <t>Канев</t>
  </si>
  <si>
    <t>Давид</t>
  </si>
  <si>
    <t>Афарович</t>
  </si>
  <si>
    <t>9а</t>
  </si>
  <si>
    <t>Кучинский</t>
  </si>
  <si>
    <t>Олег</t>
  </si>
  <si>
    <t>Кодачигов</t>
  </si>
  <si>
    <t>Всеволодович</t>
  </si>
  <si>
    <t>Чернокнижный</t>
  </si>
  <si>
    <t>Щепетильников</t>
  </si>
  <si>
    <t>Мулкумов</t>
  </si>
  <si>
    <t>Хозратович</t>
  </si>
  <si>
    <t>Панов</t>
  </si>
  <si>
    <t>9б</t>
  </si>
  <si>
    <t>Ромащенко</t>
  </si>
  <si>
    <t>Владислав</t>
  </si>
  <si>
    <t>Белоусов</t>
  </si>
  <si>
    <t>Игоревич</t>
  </si>
  <si>
    <t>Тишуров</t>
  </si>
  <si>
    <t xml:space="preserve">Артём </t>
  </si>
  <si>
    <t>Гончаров</t>
  </si>
  <si>
    <t>Петрович</t>
  </si>
  <si>
    <t>10 класс</t>
  </si>
  <si>
    <t>Злобин</t>
  </si>
  <si>
    <t>Артем</t>
  </si>
  <si>
    <t>10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</si>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</sst>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10" zoomScaleNormal="110" workbookViewId="0">
      <selection activeCell="A4" sqref="A4:A11"/>
    </sheetView>
  </sheetViews>
  <sheetFormatPr defaultRowHeight="15" x14ac:dyDescent="0.25"/>
  <cols>
    <col min="1" max="1" width="11.7109375" customWidth="1"/>
    <col min="2" max="2" width="11.28515625" customWidth="1"/>
    <col min="3" max="3" width="15.7109375" customWidth="1"/>
    <col min="4" max="4" width="8.42578125" bestFit="1" customWidth="1"/>
    <col min="5" max="5" width="6.7109375" customWidth="1"/>
    <col min="6" max="6" width="15.42578125" customWidth="1"/>
    <col min="7" max="7" width="22.140625" customWidth="1"/>
    <col min="11" max="11" width="15" customWidth="1"/>
  </cols>
  <sheetData>
    <row r="1" spans="1:11" ht="23.25" x14ac:dyDescent="0.2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59" t="s">
        <v>10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25">
      <c r="A4" s="49" t="s">
        <v>29</v>
      </c>
      <c r="B4" s="49" t="s">
        <v>30</v>
      </c>
      <c r="C4" s="49" t="s">
        <v>31</v>
      </c>
      <c r="D4" s="51">
        <v>4</v>
      </c>
      <c r="E4" s="52">
        <v>5</v>
      </c>
      <c r="F4" s="52" t="s">
        <v>24</v>
      </c>
      <c r="G4" s="49" t="s">
        <v>25</v>
      </c>
      <c r="H4" s="51">
        <v>11</v>
      </c>
      <c r="I4" s="21">
        <f>SUM(H4:H4)</f>
        <v>11</v>
      </c>
      <c r="J4" s="7">
        <f t="shared" ref="J4:J11" si="0">I4/20</f>
        <v>0.55000000000000004</v>
      </c>
      <c r="K4" s="57" t="s">
        <v>154</v>
      </c>
    </row>
    <row r="5" spans="1:11" x14ac:dyDescent="0.25">
      <c r="A5" s="24" t="s">
        <v>44</v>
      </c>
      <c r="B5" s="24" t="s">
        <v>27</v>
      </c>
      <c r="C5" s="24" t="s">
        <v>45</v>
      </c>
      <c r="D5" s="26">
        <v>5</v>
      </c>
      <c r="E5" s="27" t="s">
        <v>23</v>
      </c>
      <c r="F5" s="27" t="s">
        <v>24</v>
      </c>
      <c r="G5" s="24" t="s">
        <v>25</v>
      </c>
      <c r="H5" s="53">
        <v>9</v>
      </c>
      <c r="I5" s="21">
        <v>10</v>
      </c>
      <c r="J5" s="7">
        <f t="shared" si="0"/>
        <v>0.5</v>
      </c>
      <c r="K5" s="8" t="s">
        <v>155</v>
      </c>
    </row>
    <row r="6" spans="1:11" x14ac:dyDescent="0.25">
      <c r="A6" s="25" t="s">
        <v>26</v>
      </c>
      <c r="B6" s="25" t="s">
        <v>27</v>
      </c>
      <c r="C6" s="25" t="s">
        <v>28</v>
      </c>
      <c r="D6" s="28">
        <v>2</v>
      </c>
      <c r="E6" s="28" t="s">
        <v>23</v>
      </c>
      <c r="F6" s="27" t="s">
        <v>24</v>
      </c>
      <c r="G6" s="24" t="s">
        <v>25</v>
      </c>
      <c r="H6" s="53">
        <v>8</v>
      </c>
      <c r="I6" s="21">
        <f t="shared" ref="I6:I11" si="1">SUM(H6:H6)</f>
        <v>8</v>
      </c>
      <c r="J6" s="7">
        <f t="shared" si="0"/>
        <v>0.4</v>
      </c>
      <c r="K6" s="8" t="s">
        <v>156</v>
      </c>
    </row>
    <row r="7" spans="1:11" x14ac:dyDescent="0.25">
      <c r="A7" s="50" t="s">
        <v>39</v>
      </c>
      <c r="B7" s="50" t="s">
        <v>30</v>
      </c>
      <c r="C7" s="50" t="s">
        <v>38</v>
      </c>
      <c r="D7" s="53">
        <v>1</v>
      </c>
      <c r="E7" s="53" t="s">
        <v>40</v>
      </c>
      <c r="F7" s="27" t="s">
        <v>24</v>
      </c>
      <c r="G7" s="24" t="s">
        <v>25</v>
      </c>
      <c r="H7" s="53">
        <v>8</v>
      </c>
      <c r="I7" s="21">
        <f t="shared" si="1"/>
        <v>8</v>
      </c>
      <c r="J7" s="7">
        <f t="shared" si="0"/>
        <v>0.4</v>
      </c>
      <c r="K7" s="8" t="s">
        <v>156</v>
      </c>
    </row>
    <row r="8" spans="1:11" x14ac:dyDescent="0.25">
      <c r="A8" s="55" t="s">
        <v>41</v>
      </c>
      <c r="B8" s="54" t="s">
        <v>42</v>
      </c>
      <c r="C8" s="54" t="s">
        <v>43</v>
      </c>
      <c r="D8" s="53">
        <v>3</v>
      </c>
      <c r="E8" s="53" t="s">
        <v>40</v>
      </c>
      <c r="F8" s="27" t="s">
        <v>24</v>
      </c>
      <c r="G8" s="24" t="s">
        <v>25</v>
      </c>
      <c r="H8" s="53">
        <v>8</v>
      </c>
      <c r="I8" s="21">
        <f t="shared" si="1"/>
        <v>8</v>
      </c>
      <c r="J8" s="7">
        <f t="shared" si="0"/>
        <v>0.4</v>
      </c>
      <c r="K8" s="8" t="s">
        <v>156</v>
      </c>
    </row>
    <row r="9" spans="1:11" x14ac:dyDescent="0.25">
      <c r="A9" s="49" t="s">
        <v>20</v>
      </c>
      <c r="B9" s="49" t="s">
        <v>21</v>
      </c>
      <c r="C9" s="49" t="s">
        <v>22</v>
      </c>
      <c r="D9" s="51">
        <v>3</v>
      </c>
      <c r="E9" s="52" t="s">
        <v>23</v>
      </c>
      <c r="F9" s="27" t="s">
        <v>24</v>
      </c>
      <c r="G9" s="24" t="s">
        <v>25</v>
      </c>
      <c r="H9" s="51">
        <v>2</v>
      </c>
      <c r="I9" s="21">
        <f t="shared" si="1"/>
        <v>2</v>
      </c>
      <c r="J9" s="7">
        <f t="shared" si="0"/>
        <v>0.1</v>
      </c>
      <c r="K9" s="8" t="s">
        <v>156</v>
      </c>
    </row>
    <row r="10" spans="1:11" x14ac:dyDescent="0.25">
      <c r="A10" s="49" t="s">
        <v>32</v>
      </c>
      <c r="B10" s="49" t="s">
        <v>33</v>
      </c>
      <c r="C10" s="49" t="s">
        <v>34</v>
      </c>
      <c r="D10" s="51">
        <v>7</v>
      </c>
      <c r="E10" s="52" t="s">
        <v>35</v>
      </c>
      <c r="F10" s="27" t="s">
        <v>24</v>
      </c>
      <c r="G10" s="24" t="s">
        <v>25</v>
      </c>
      <c r="H10" s="51">
        <v>2</v>
      </c>
      <c r="I10" s="21">
        <f t="shared" si="1"/>
        <v>2</v>
      </c>
      <c r="J10" s="7">
        <f t="shared" si="0"/>
        <v>0.1</v>
      </c>
      <c r="K10" s="8" t="s">
        <v>156</v>
      </c>
    </row>
    <row r="11" spans="1:11" x14ac:dyDescent="0.25">
      <c r="A11" s="50" t="s">
        <v>36</v>
      </c>
      <c r="B11" s="50" t="s">
        <v>37</v>
      </c>
      <c r="C11" s="50" t="s">
        <v>38</v>
      </c>
      <c r="D11" s="28">
        <v>8</v>
      </c>
      <c r="E11" s="28" t="s">
        <v>35</v>
      </c>
      <c r="F11" s="27" t="s">
        <v>24</v>
      </c>
      <c r="G11" s="24" t="s">
        <v>25</v>
      </c>
      <c r="H11" s="53">
        <v>2</v>
      </c>
      <c r="I11" s="21">
        <f t="shared" si="1"/>
        <v>2</v>
      </c>
      <c r="J11" s="7">
        <f t="shared" si="0"/>
        <v>0.1</v>
      </c>
      <c r="K11" s="8" t="s">
        <v>156</v>
      </c>
    </row>
    <row r="12" spans="1:11" x14ac:dyDescent="0.25">
      <c r="A12" s="2"/>
      <c r="B12" s="2"/>
      <c r="C12" s="2"/>
      <c r="D12" s="4"/>
      <c r="E12" s="5"/>
      <c r="F12" s="5"/>
      <c r="G12" s="2"/>
      <c r="H12" s="6"/>
      <c r="I12" s="21">
        <f t="shared" ref="I12:I33" si="2">SUM(H12:H12)</f>
        <v>0</v>
      </c>
      <c r="J12" s="7">
        <f t="shared" ref="J12:J33" si="3">I12/20</f>
        <v>0</v>
      </c>
      <c r="K12" s="8"/>
    </row>
    <row r="13" spans="1:11" x14ac:dyDescent="0.25">
      <c r="A13" s="3"/>
      <c r="B13" s="3"/>
      <c r="C13" s="3"/>
      <c r="D13" s="9"/>
      <c r="E13" s="9"/>
      <c r="F13" s="9"/>
      <c r="G13" s="10"/>
      <c r="H13" s="11"/>
      <c r="I13" s="21">
        <f t="shared" si="2"/>
        <v>0</v>
      </c>
      <c r="J13" s="7">
        <f t="shared" si="3"/>
        <v>0</v>
      </c>
      <c r="K13" s="8"/>
    </row>
    <row r="14" spans="1:11" x14ac:dyDescent="0.25">
      <c r="A14" s="12"/>
      <c r="B14" s="10"/>
      <c r="C14" s="10"/>
      <c r="D14" s="9"/>
      <c r="E14" s="9"/>
      <c r="F14" s="9"/>
      <c r="G14" s="3"/>
      <c r="H14" s="13"/>
      <c r="I14" s="21">
        <f t="shared" si="2"/>
        <v>0</v>
      </c>
      <c r="J14" s="7">
        <f t="shared" si="3"/>
        <v>0</v>
      </c>
      <c r="K14" s="8"/>
    </row>
    <row r="15" spans="1:11" x14ac:dyDescent="0.25">
      <c r="A15" s="14"/>
      <c r="B15" s="14"/>
      <c r="C15" s="14"/>
      <c r="D15" s="15"/>
      <c r="E15" s="16"/>
      <c r="F15" s="16"/>
      <c r="G15" s="17"/>
      <c r="H15" s="18"/>
      <c r="I15" s="21">
        <f t="shared" si="2"/>
        <v>0</v>
      </c>
      <c r="J15" s="7">
        <f t="shared" si="3"/>
        <v>0</v>
      </c>
      <c r="K15" s="8"/>
    </row>
    <row r="16" spans="1:11" x14ac:dyDescent="0.25">
      <c r="A16" s="3"/>
      <c r="B16" s="3"/>
      <c r="C16" s="3"/>
      <c r="D16" s="9"/>
      <c r="E16" s="9"/>
      <c r="F16" s="9"/>
      <c r="G16" s="10"/>
      <c r="H16" s="11"/>
      <c r="I16" s="21">
        <f t="shared" si="2"/>
        <v>0</v>
      </c>
      <c r="J16" s="7">
        <f t="shared" si="3"/>
        <v>0</v>
      </c>
      <c r="K16" s="8"/>
    </row>
    <row r="17" spans="1:11" x14ac:dyDescent="0.25">
      <c r="A17" s="12"/>
      <c r="B17" s="10"/>
      <c r="C17" s="10"/>
      <c r="D17" s="9"/>
      <c r="E17" s="9"/>
      <c r="F17" s="9"/>
      <c r="G17" s="3"/>
      <c r="H17" s="13"/>
      <c r="I17" s="21">
        <f t="shared" si="2"/>
        <v>0</v>
      </c>
      <c r="J17" s="7">
        <f t="shared" si="3"/>
        <v>0</v>
      </c>
      <c r="K17" s="8"/>
    </row>
    <row r="18" spans="1:11" x14ac:dyDescent="0.25">
      <c r="A18" s="19"/>
      <c r="B18" s="3"/>
      <c r="C18" s="3"/>
      <c r="D18" s="9"/>
      <c r="E18" s="20"/>
      <c r="F18" s="9"/>
      <c r="G18" s="10"/>
      <c r="H18" s="11"/>
      <c r="I18" s="21">
        <f t="shared" si="2"/>
        <v>0</v>
      </c>
      <c r="J18" s="7">
        <f t="shared" si="3"/>
        <v>0</v>
      </c>
      <c r="K18" s="8"/>
    </row>
    <row r="19" spans="1:11" x14ac:dyDescent="0.25">
      <c r="A19" s="19"/>
      <c r="B19" s="3"/>
      <c r="C19" s="3"/>
      <c r="D19" s="9"/>
      <c r="E19" s="9"/>
      <c r="F19" s="9"/>
      <c r="G19" s="10"/>
      <c r="H19" s="11"/>
      <c r="I19" s="21">
        <f t="shared" si="2"/>
        <v>0</v>
      </c>
      <c r="J19" s="7">
        <f t="shared" si="3"/>
        <v>0</v>
      </c>
      <c r="K19" s="8"/>
    </row>
    <row r="20" spans="1:11" x14ac:dyDescent="0.25">
      <c r="A20" s="3"/>
      <c r="B20" s="3"/>
      <c r="C20" s="3"/>
      <c r="D20" s="9"/>
      <c r="E20" s="20"/>
      <c r="F20" s="9"/>
      <c r="G20" s="10"/>
      <c r="H20" s="11"/>
      <c r="I20" s="21">
        <f t="shared" si="2"/>
        <v>0</v>
      </c>
      <c r="J20" s="7">
        <f t="shared" si="3"/>
        <v>0</v>
      </c>
      <c r="K20" s="8"/>
    </row>
    <row r="21" spans="1:11" x14ac:dyDescent="0.25">
      <c r="A21" s="3"/>
      <c r="B21" s="3"/>
      <c r="C21" s="3"/>
      <c r="D21" s="9"/>
      <c r="E21" s="20"/>
      <c r="F21" s="20"/>
      <c r="G21" s="10"/>
      <c r="H21" s="11"/>
      <c r="I21" s="21">
        <f t="shared" si="2"/>
        <v>0</v>
      </c>
      <c r="J21" s="7">
        <f t="shared" si="3"/>
        <v>0</v>
      </c>
      <c r="K21" s="8"/>
    </row>
    <row r="22" spans="1:11" x14ac:dyDescent="0.25">
      <c r="A22" s="14"/>
      <c r="B22" s="14"/>
      <c r="C22" s="14"/>
      <c r="D22" s="15"/>
      <c r="E22" s="16"/>
      <c r="F22" s="16"/>
      <c r="G22" s="17"/>
      <c r="H22" s="18"/>
      <c r="I22" s="21">
        <f t="shared" si="2"/>
        <v>0</v>
      </c>
      <c r="J22" s="7">
        <f t="shared" si="3"/>
        <v>0</v>
      </c>
      <c r="K22" s="8"/>
    </row>
    <row r="23" spans="1:11" x14ac:dyDescent="0.25">
      <c r="A23" s="14"/>
      <c r="B23" s="14"/>
      <c r="C23" s="14"/>
      <c r="D23" s="15"/>
      <c r="E23" s="16"/>
      <c r="F23" s="16"/>
      <c r="G23" s="17"/>
      <c r="H23" s="18"/>
      <c r="I23" s="21">
        <f t="shared" si="2"/>
        <v>0</v>
      </c>
      <c r="J23" s="7">
        <f t="shared" si="3"/>
        <v>0</v>
      </c>
      <c r="K23" s="8"/>
    </row>
    <row r="24" spans="1:11" x14ac:dyDescent="0.25">
      <c r="A24" s="14"/>
      <c r="B24" s="14"/>
      <c r="C24" s="14"/>
      <c r="D24" s="15"/>
      <c r="E24" s="16"/>
      <c r="F24" s="16"/>
      <c r="G24" s="17"/>
      <c r="H24" s="18"/>
      <c r="I24" s="21">
        <f t="shared" si="2"/>
        <v>0</v>
      </c>
      <c r="J24" s="7">
        <f t="shared" si="3"/>
        <v>0</v>
      </c>
      <c r="K24" s="8"/>
    </row>
    <row r="25" spans="1:11" x14ac:dyDescent="0.25">
      <c r="A25" s="14"/>
      <c r="B25" s="14"/>
      <c r="C25" s="14"/>
      <c r="D25" s="15"/>
      <c r="E25" s="16"/>
      <c r="F25" s="16"/>
      <c r="G25" s="17"/>
      <c r="H25" s="18"/>
      <c r="I25" s="21">
        <f t="shared" si="2"/>
        <v>0</v>
      </c>
      <c r="J25" s="7">
        <f t="shared" si="3"/>
        <v>0</v>
      </c>
      <c r="K25" s="8"/>
    </row>
    <row r="26" spans="1:11" x14ac:dyDescent="0.25">
      <c r="A26" s="14"/>
      <c r="B26" s="14"/>
      <c r="C26" s="14"/>
      <c r="D26" s="15"/>
      <c r="E26" s="16"/>
      <c r="F26" s="16"/>
      <c r="G26" s="17"/>
      <c r="H26" s="18"/>
      <c r="I26" s="21">
        <f t="shared" si="2"/>
        <v>0</v>
      </c>
      <c r="J26" s="7">
        <f t="shared" si="3"/>
        <v>0</v>
      </c>
      <c r="K26" s="8"/>
    </row>
    <row r="27" spans="1:11" x14ac:dyDescent="0.25">
      <c r="A27" s="14"/>
      <c r="B27" s="14"/>
      <c r="C27" s="14"/>
      <c r="D27" s="15"/>
      <c r="E27" s="16"/>
      <c r="F27" s="16"/>
      <c r="G27" s="17"/>
      <c r="H27" s="18"/>
      <c r="I27" s="21">
        <f t="shared" si="2"/>
        <v>0</v>
      </c>
      <c r="J27" s="7">
        <f t="shared" si="3"/>
        <v>0</v>
      </c>
      <c r="K27" s="8"/>
    </row>
    <row r="28" spans="1:11" x14ac:dyDescent="0.25">
      <c r="A28" s="14"/>
      <c r="B28" s="14"/>
      <c r="C28" s="14"/>
      <c r="D28" s="15"/>
      <c r="E28" s="16"/>
      <c r="F28" s="16"/>
      <c r="G28" s="17"/>
      <c r="H28" s="18"/>
      <c r="I28" s="21">
        <f t="shared" si="2"/>
        <v>0</v>
      </c>
      <c r="J28" s="7">
        <f t="shared" si="3"/>
        <v>0</v>
      </c>
      <c r="K28" s="8"/>
    </row>
    <row r="29" spans="1:11" x14ac:dyDescent="0.25">
      <c r="A29" s="14"/>
      <c r="B29" s="14"/>
      <c r="C29" s="14"/>
      <c r="D29" s="15"/>
      <c r="E29" s="16"/>
      <c r="F29" s="16"/>
      <c r="G29" s="17"/>
      <c r="H29" s="18"/>
      <c r="I29" s="21">
        <f t="shared" si="2"/>
        <v>0</v>
      </c>
      <c r="J29" s="7">
        <f t="shared" si="3"/>
        <v>0</v>
      </c>
      <c r="K29" s="8"/>
    </row>
    <row r="30" spans="1:11" x14ac:dyDescent="0.25">
      <c r="A30" s="14"/>
      <c r="B30" s="14"/>
      <c r="C30" s="14"/>
      <c r="D30" s="15"/>
      <c r="E30" s="16"/>
      <c r="F30" s="16"/>
      <c r="G30" s="17"/>
      <c r="H30" s="18"/>
      <c r="I30" s="21">
        <f t="shared" si="2"/>
        <v>0</v>
      </c>
      <c r="J30" s="7">
        <f t="shared" si="3"/>
        <v>0</v>
      </c>
      <c r="K30" s="8"/>
    </row>
    <row r="31" spans="1:11" x14ac:dyDescent="0.25">
      <c r="A31" s="14"/>
      <c r="B31" s="14"/>
      <c r="C31" s="14"/>
      <c r="D31" s="15"/>
      <c r="E31" s="16"/>
      <c r="F31" s="16"/>
      <c r="G31" s="17"/>
      <c r="H31" s="18"/>
      <c r="I31" s="21">
        <f t="shared" si="2"/>
        <v>0</v>
      </c>
      <c r="J31" s="7">
        <f t="shared" si="3"/>
        <v>0</v>
      </c>
      <c r="K31" s="8"/>
    </row>
    <row r="32" spans="1:11" x14ac:dyDescent="0.25">
      <c r="A32" s="14"/>
      <c r="B32" s="14"/>
      <c r="C32" s="14"/>
      <c r="D32" s="15"/>
      <c r="E32" s="16"/>
      <c r="F32" s="16"/>
      <c r="G32" s="17"/>
      <c r="H32" s="18"/>
      <c r="I32" s="21">
        <f t="shared" si="2"/>
        <v>0</v>
      </c>
      <c r="J32" s="7">
        <f t="shared" si="3"/>
        <v>0</v>
      </c>
      <c r="K32" s="8"/>
    </row>
    <row r="33" spans="1:11" x14ac:dyDescent="0.25">
      <c r="A33" s="14"/>
      <c r="B33" s="14"/>
      <c r="C33" s="14"/>
      <c r="D33" s="15"/>
      <c r="E33" s="16"/>
      <c r="F33" s="16"/>
      <c r="G33" s="17"/>
      <c r="H33" s="18"/>
      <c r="I33" s="21">
        <f t="shared" si="2"/>
        <v>0</v>
      </c>
      <c r="J33" s="7">
        <f t="shared" si="3"/>
        <v>0</v>
      </c>
      <c r="K33" s="8"/>
    </row>
  </sheetData>
  <sortState ref="A4:J12">
    <sortCondition descending="1" ref="J4:J12"/>
  </sortState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A4" sqref="A4:A10"/>
    </sheetView>
  </sheetViews>
  <sheetFormatPr defaultRowHeight="15" x14ac:dyDescent="0.25"/>
  <cols>
    <col min="1" max="1" width="14.85546875" customWidth="1"/>
    <col min="2" max="2" width="9.28515625" customWidth="1"/>
    <col min="3" max="3" width="12.85546875" customWidth="1"/>
    <col min="4" max="4" width="11.140625" bestFit="1" customWidth="1"/>
    <col min="5" max="5" width="6.140625" customWidth="1"/>
    <col min="6" max="6" width="15.85546875" customWidth="1"/>
    <col min="7" max="7" width="22.7109375" customWidth="1"/>
    <col min="11" max="11" width="19.85546875" customWidth="1"/>
  </cols>
  <sheetData>
    <row r="1" spans="1:11" ht="23.25" x14ac:dyDescent="0.2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25">
      <c r="A4" s="50" t="s">
        <v>61</v>
      </c>
      <c r="B4" s="50" t="s">
        <v>62</v>
      </c>
      <c r="C4" s="50" t="s">
        <v>28</v>
      </c>
      <c r="D4" s="53">
        <v>3</v>
      </c>
      <c r="E4" s="53" t="s">
        <v>60</v>
      </c>
      <c r="F4" s="52" t="s">
        <v>24</v>
      </c>
      <c r="G4" s="49" t="s">
        <v>25</v>
      </c>
      <c r="H4" s="53">
        <v>11</v>
      </c>
      <c r="I4" s="21">
        <f t="shared" ref="I4:I10" si="0">SUM(H4:H4)</f>
        <v>11</v>
      </c>
      <c r="J4" s="7">
        <f t="shared" ref="J4:J10" si="1">I4/20</f>
        <v>0.55000000000000004</v>
      </c>
      <c r="K4" s="57" t="s">
        <v>154</v>
      </c>
    </row>
    <row r="5" spans="1:11" x14ac:dyDescent="0.25">
      <c r="A5" s="50" t="s">
        <v>63</v>
      </c>
      <c r="B5" s="50" t="s">
        <v>42</v>
      </c>
      <c r="C5" s="50" t="s">
        <v>64</v>
      </c>
      <c r="D5" s="53">
        <v>13</v>
      </c>
      <c r="E5" s="53" t="s">
        <v>60</v>
      </c>
      <c r="F5" s="32" t="s">
        <v>24</v>
      </c>
      <c r="G5" s="29" t="s">
        <v>25</v>
      </c>
      <c r="H5" s="53">
        <v>11</v>
      </c>
      <c r="I5" s="21">
        <f t="shared" si="0"/>
        <v>11</v>
      </c>
      <c r="J5" s="7">
        <f t="shared" si="1"/>
        <v>0.55000000000000004</v>
      </c>
      <c r="K5" s="57" t="s">
        <v>154</v>
      </c>
    </row>
    <row r="6" spans="1:11" x14ac:dyDescent="0.25">
      <c r="A6" s="30" t="s">
        <v>50</v>
      </c>
      <c r="B6" s="30" t="s">
        <v>51</v>
      </c>
      <c r="C6" s="30" t="s">
        <v>52</v>
      </c>
      <c r="D6" s="33">
        <v>6</v>
      </c>
      <c r="E6" s="33" t="s">
        <v>53</v>
      </c>
      <c r="F6" s="32" t="s">
        <v>24</v>
      </c>
      <c r="G6" s="29" t="s">
        <v>25</v>
      </c>
      <c r="H6" s="53">
        <v>9</v>
      </c>
      <c r="I6" s="21">
        <f t="shared" si="0"/>
        <v>9</v>
      </c>
      <c r="J6" s="7">
        <f t="shared" si="1"/>
        <v>0.45</v>
      </c>
      <c r="K6" s="8" t="s">
        <v>156</v>
      </c>
    </row>
    <row r="7" spans="1:11" x14ac:dyDescent="0.25">
      <c r="A7" s="29" t="s">
        <v>46</v>
      </c>
      <c r="B7" s="29" t="s">
        <v>47</v>
      </c>
      <c r="C7" s="29" t="s">
        <v>48</v>
      </c>
      <c r="D7" s="31">
        <v>12</v>
      </c>
      <c r="E7" s="32" t="s">
        <v>49</v>
      </c>
      <c r="F7" s="32" t="s">
        <v>24</v>
      </c>
      <c r="G7" s="29" t="s">
        <v>25</v>
      </c>
      <c r="H7" s="51">
        <v>8</v>
      </c>
      <c r="I7" s="21">
        <f t="shared" si="0"/>
        <v>8</v>
      </c>
      <c r="J7" s="7">
        <f t="shared" si="1"/>
        <v>0.4</v>
      </c>
      <c r="K7" s="8" t="s">
        <v>156</v>
      </c>
    </row>
    <row r="8" spans="1:11" x14ac:dyDescent="0.25">
      <c r="A8" s="29" t="s">
        <v>57</v>
      </c>
      <c r="B8" s="29" t="s">
        <v>58</v>
      </c>
      <c r="C8" s="29" t="s">
        <v>59</v>
      </c>
      <c r="D8" s="31">
        <v>4</v>
      </c>
      <c r="E8" s="32" t="s">
        <v>60</v>
      </c>
      <c r="F8" s="32" t="s">
        <v>24</v>
      </c>
      <c r="G8" s="29" t="s">
        <v>25</v>
      </c>
      <c r="H8" s="51">
        <v>7</v>
      </c>
      <c r="I8" s="21">
        <f t="shared" si="0"/>
        <v>7</v>
      </c>
      <c r="J8" s="7">
        <f t="shared" si="1"/>
        <v>0.35</v>
      </c>
      <c r="K8" s="8" t="s">
        <v>156</v>
      </c>
    </row>
    <row r="9" spans="1:11" x14ac:dyDescent="0.25">
      <c r="A9" s="30" t="s">
        <v>151</v>
      </c>
      <c r="B9" s="30" t="s">
        <v>152</v>
      </c>
      <c r="C9" s="30" t="s">
        <v>52</v>
      </c>
      <c r="D9" s="56" t="s">
        <v>153</v>
      </c>
      <c r="E9" s="33" t="s">
        <v>53</v>
      </c>
      <c r="F9" s="53" t="s">
        <v>24</v>
      </c>
      <c r="G9" s="54" t="s">
        <v>25</v>
      </c>
      <c r="H9" s="53">
        <v>6</v>
      </c>
      <c r="I9" s="21">
        <f t="shared" si="0"/>
        <v>6</v>
      </c>
      <c r="J9" s="7">
        <f t="shared" si="1"/>
        <v>0.3</v>
      </c>
      <c r="K9" s="8" t="s">
        <v>156</v>
      </c>
    </row>
    <row r="10" spans="1:11" x14ac:dyDescent="0.25">
      <c r="A10" s="49" t="s">
        <v>54</v>
      </c>
      <c r="B10" s="49" t="s">
        <v>55</v>
      </c>
      <c r="C10" s="49" t="s">
        <v>56</v>
      </c>
      <c r="D10" s="51">
        <v>4</v>
      </c>
      <c r="E10" s="52" t="s">
        <v>53</v>
      </c>
      <c r="F10" s="32" t="s">
        <v>24</v>
      </c>
      <c r="G10" s="29" t="s">
        <v>25</v>
      </c>
      <c r="H10" s="51">
        <v>1</v>
      </c>
      <c r="I10" s="21">
        <f t="shared" si="0"/>
        <v>1</v>
      </c>
      <c r="J10" s="7">
        <f t="shared" si="1"/>
        <v>0.05</v>
      </c>
      <c r="K10" s="8" t="s">
        <v>156</v>
      </c>
    </row>
    <row r="11" spans="1:11" x14ac:dyDescent="0.25">
      <c r="A11" s="12"/>
      <c r="B11" s="10"/>
      <c r="C11" s="10"/>
      <c r="D11" s="10"/>
      <c r="E11" s="9"/>
      <c r="F11" s="9"/>
      <c r="G11" s="3"/>
      <c r="H11" s="13"/>
      <c r="I11" s="21">
        <f t="shared" ref="I11:I33" si="2">SUM(H11:H11)</f>
        <v>0</v>
      </c>
      <c r="J11" s="7">
        <f t="shared" ref="J11:J33" si="3">I11/20</f>
        <v>0</v>
      </c>
      <c r="K11" s="8"/>
    </row>
    <row r="12" spans="1:11" x14ac:dyDescent="0.25">
      <c r="A12" s="2"/>
      <c r="B12" s="2"/>
      <c r="C12" s="2"/>
      <c r="D12" s="3"/>
      <c r="E12" s="5"/>
      <c r="F12" s="5"/>
      <c r="G12" s="2"/>
      <c r="H12" s="6"/>
      <c r="I12" s="21">
        <f t="shared" si="2"/>
        <v>0</v>
      </c>
      <c r="J12" s="7">
        <f t="shared" si="3"/>
        <v>0</v>
      </c>
      <c r="K12" s="8"/>
    </row>
    <row r="13" spans="1:11" x14ac:dyDescent="0.25">
      <c r="A13" s="3"/>
      <c r="B13" s="3"/>
      <c r="C13" s="3"/>
      <c r="D13" s="3"/>
      <c r="E13" s="9"/>
      <c r="F13" s="9"/>
      <c r="G13" s="10"/>
      <c r="H13" s="11"/>
      <c r="I13" s="21">
        <f t="shared" si="2"/>
        <v>0</v>
      </c>
      <c r="J13" s="7">
        <f t="shared" si="3"/>
        <v>0</v>
      </c>
      <c r="K13" s="8"/>
    </row>
    <row r="14" spans="1:11" x14ac:dyDescent="0.25">
      <c r="A14" s="12"/>
      <c r="B14" s="10"/>
      <c r="C14" s="10"/>
      <c r="D14" s="10"/>
      <c r="E14" s="9"/>
      <c r="F14" s="9"/>
      <c r="G14" s="3"/>
      <c r="H14" s="13"/>
      <c r="I14" s="21">
        <f t="shared" si="2"/>
        <v>0</v>
      </c>
      <c r="J14" s="7">
        <f t="shared" si="3"/>
        <v>0</v>
      </c>
      <c r="K14" s="8"/>
    </row>
    <row r="15" spans="1:11" x14ac:dyDescent="0.25">
      <c r="A15" s="14"/>
      <c r="B15" s="14"/>
      <c r="C15" s="14"/>
      <c r="D15" s="3"/>
      <c r="E15" s="16"/>
      <c r="F15" s="16"/>
      <c r="G15" s="17"/>
      <c r="H15" s="18"/>
      <c r="I15" s="21">
        <f t="shared" si="2"/>
        <v>0</v>
      </c>
      <c r="J15" s="7">
        <f t="shared" si="3"/>
        <v>0</v>
      </c>
      <c r="K15" s="8"/>
    </row>
    <row r="16" spans="1:11" x14ac:dyDescent="0.25">
      <c r="A16" s="3"/>
      <c r="B16" s="3"/>
      <c r="C16" s="3"/>
      <c r="D16" s="3"/>
      <c r="E16" s="9"/>
      <c r="F16" s="9"/>
      <c r="G16" s="10"/>
      <c r="H16" s="11"/>
      <c r="I16" s="21">
        <f t="shared" si="2"/>
        <v>0</v>
      </c>
      <c r="J16" s="7">
        <f t="shared" si="3"/>
        <v>0</v>
      </c>
      <c r="K16" s="8"/>
    </row>
    <row r="17" spans="1:11" x14ac:dyDescent="0.25">
      <c r="A17" s="12"/>
      <c r="B17" s="10"/>
      <c r="C17" s="10"/>
      <c r="D17" s="10"/>
      <c r="E17" s="9"/>
      <c r="F17" s="9"/>
      <c r="G17" s="3"/>
      <c r="H17" s="13"/>
      <c r="I17" s="21">
        <f t="shared" si="2"/>
        <v>0</v>
      </c>
      <c r="J17" s="7">
        <f t="shared" si="3"/>
        <v>0</v>
      </c>
      <c r="K17" s="8"/>
    </row>
    <row r="18" spans="1:11" x14ac:dyDescent="0.25">
      <c r="A18" s="19"/>
      <c r="B18" s="3"/>
      <c r="C18" s="3"/>
      <c r="D18" s="3"/>
      <c r="E18" s="20"/>
      <c r="F18" s="9"/>
      <c r="G18" s="10"/>
      <c r="H18" s="11"/>
      <c r="I18" s="21">
        <f t="shared" si="2"/>
        <v>0</v>
      </c>
      <c r="J18" s="7">
        <f t="shared" si="3"/>
        <v>0</v>
      </c>
      <c r="K18" s="8"/>
    </row>
    <row r="19" spans="1:11" x14ac:dyDescent="0.25">
      <c r="A19" s="19"/>
      <c r="B19" s="3"/>
      <c r="C19" s="3"/>
      <c r="D19" s="3"/>
      <c r="E19" s="9"/>
      <c r="F19" s="9"/>
      <c r="G19" s="10"/>
      <c r="H19" s="11"/>
      <c r="I19" s="21">
        <f t="shared" si="2"/>
        <v>0</v>
      </c>
      <c r="J19" s="7">
        <f t="shared" si="3"/>
        <v>0</v>
      </c>
      <c r="K19" s="8"/>
    </row>
    <row r="20" spans="1:11" x14ac:dyDescent="0.25">
      <c r="A20" s="3"/>
      <c r="B20" s="3"/>
      <c r="C20" s="3"/>
      <c r="D20" s="3"/>
      <c r="E20" s="20"/>
      <c r="F20" s="9"/>
      <c r="G20" s="10"/>
      <c r="H20" s="11"/>
      <c r="I20" s="21">
        <f t="shared" si="2"/>
        <v>0</v>
      </c>
      <c r="J20" s="7">
        <f t="shared" si="3"/>
        <v>0</v>
      </c>
      <c r="K20" s="8"/>
    </row>
    <row r="21" spans="1:11" x14ac:dyDescent="0.25">
      <c r="A21" s="3"/>
      <c r="B21" s="3"/>
      <c r="C21" s="3"/>
      <c r="D21" s="3"/>
      <c r="E21" s="20"/>
      <c r="F21" s="20"/>
      <c r="G21" s="10"/>
      <c r="H21" s="11"/>
      <c r="I21" s="21">
        <f t="shared" si="2"/>
        <v>0</v>
      </c>
      <c r="J21" s="7">
        <f t="shared" si="3"/>
        <v>0</v>
      </c>
      <c r="K21" s="8"/>
    </row>
    <row r="22" spans="1:11" x14ac:dyDescent="0.25">
      <c r="A22" s="14"/>
      <c r="B22" s="14"/>
      <c r="C22" s="14"/>
      <c r="D22" s="3"/>
      <c r="E22" s="16"/>
      <c r="F22" s="16"/>
      <c r="G22" s="17"/>
      <c r="H22" s="18"/>
      <c r="I22" s="21">
        <f t="shared" si="2"/>
        <v>0</v>
      </c>
      <c r="J22" s="7">
        <f t="shared" si="3"/>
        <v>0</v>
      </c>
      <c r="K22" s="8"/>
    </row>
    <row r="23" spans="1:11" x14ac:dyDescent="0.25">
      <c r="A23" s="14"/>
      <c r="B23" s="14"/>
      <c r="C23" s="14"/>
      <c r="D23" s="3"/>
      <c r="E23" s="16"/>
      <c r="F23" s="16"/>
      <c r="G23" s="17"/>
      <c r="H23" s="18"/>
      <c r="I23" s="21">
        <f t="shared" si="2"/>
        <v>0</v>
      </c>
      <c r="J23" s="7">
        <f t="shared" si="3"/>
        <v>0</v>
      </c>
      <c r="K23" s="8"/>
    </row>
    <row r="24" spans="1:11" x14ac:dyDescent="0.25">
      <c r="A24" s="14"/>
      <c r="B24" s="14"/>
      <c r="C24" s="14"/>
      <c r="D24" s="3"/>
      <c r="E24" s="16"/>
      <c r="F24" s="16"/>
      <c r="G24" s="17"/>
      <c r="H24" s="18"/>
      <c r="I24" s="21">
        <f t="shared" si="2"/>
        <v>0</v>
      </c>
      <c r="J24" s="7">
        <f t="shared" si="3"/>
        <v>0</v>
      </c>
      <c r="K24" s="8"/>
    </row>
    <row r="25" spans="1:11" x14ac:dyDescent="0.25">
      <c r="A25" s="14"/>
      <c r="B25" s="14"/>
      <c r="C25" s="14"/>
      <c r="D25" s="3"/>
      <c r="E25" s="16"/>
      <c r="F25" s="16"/>
      <c r="G25" s="17"/>
      <c r="H25" s="18"/>
      <c r="I25" s="21">
        <f t="shared" si="2"/>
        <v>0</v>
      </c>
      <c r="J25" s="7">
        <f t="shared" si="3"/>
        <v>0</v>
      </c>
      <c r="K25" s="8"/>
    </row>
    <row r="26" spans="1:11" x14ac:dyDescent="0.25">
      <c r="A26" s="14"/>
      <c r="B26" s="14"/>
      <c r="C26" s="14"/>
      <c r="D26" s="3"/>
      <c r="E26" s="16"/>
      <c r="F26" s="16"/>
      <c r="G26" s="17"/>
      <c r="H26" s="18"/>
      <c r="I26" s="21">
        <f t="shared" si="2"/>
        <v>0</v>
      </c>
      <c r="J26" s="7">
        <f t="shared" si="3"/>
        <v>0</v>
      </c>
      <c r="K26" s="8"/>
    </row>
    <row r="27" spans="1:11" x14ac:dyDescent="0.25">
      <c r="A27" s="14"/>
      <c r="B27" s="14"/>
      <c r="C27" s="14"/>
      <c r="D27" s="3"/>
      <c r="E27" s="16"/>
      <c r="F27" s="16"/>
      <c r="G27" s="17"/>
      <c r="H27" s="18"/>
      <c r="I27" s="21">
        <f t="shared" si="2"/>
        <v>0</v>
      </c>
      <c r="J27" s="7">
        <f t="shared" si="3"/>
        <v>0</v>
      </c>
      <c r="K27" s="8"/>
    </row>
    <row r="28" spans="1:11" x14ac:dyDescent="0.25">
      <c r="A28" s="14"/>
      <c r="B28" s="14"/>
      <c r="C28" s="14"/>
      <c r="D28" s="3"/>
      <c r="E28" s="16"/>
      <c r="F28" s="16"/>
      <c r="G28" s="17"/>
      <c r="H28" s="18"/>
      <c r="I28" s="21">
        <f t="shared" si="2"/>
        <v>0</v>
      </c>
      <c r="J28" s="7">
        <f t="shared" si="3"/>
        <v>0</v>
      </c>
      <c r="K28" s="8"/>
    </row>
    <row r="29" spans="1:11" x14ac:dyDescent="0.25">
      <c r="A29" s="14"/>
      <c r="B29" s="14"/>
      <c r="C29" s="14"/>
      <c r="D29" s="3"/>
      <c r="E29" s="16"/>
      <c r="F29" s="16"/>
      <c r="G29" s="17"/>
      <c r="H29" s="18"/>
      <c r="I29" s="21">
        <f t="shared" si="2"/>
        <v>0</v>
      </c>
      <c r="J29" s="7">
        <f t="shared" si="3"/>
        <v>0</v>
      </c>
      <c r="K29" s="8"/>
    </row>
    <row r="30" spans="1:11" x14ac:dyDescent="0.25">
      <c r="A30" s="14"/>
      <c r="B30" s="14"/>
      <c r="C30" s="14"/>
      <c r="D30" s="3"/>
      <c r="E30" s="16"/>
      <c r="F30" s="16"/>
      <c r="G30" s="17"/>
      <c r="H30" s="18"/>
      <c r="I30" s="21">
        <f t="shared" si="2"/>
        <v>0</v>
      </c>
      <c r="J30" s="7">
        <f t="shared" si="3"/>
        <v>0</v>
      </c>
      <c r="K30" s="8"/>
    </row>
    <row r="31" spans="1:11" x14ac:dyDescent="0.25">
      <c r="A31" s="14"/>
      <c r="B31" s="14"/>
      <c r="C31" s="14"/>
      <c r="D31" s="3"/>
      <c r="E31" s="16"/>
      <c r="F31" s="16"/>
      <c r="G31" s="17"/>
      <c r="H31" s="18"/>
      <c r="I31" s="21">
        <f t="shared" si="2"/>
        <v>0</v>
      </c>
      <c r="J31" s="7">
        <f t="shared" si="3"/>
        <v>0</v>
      </c>
      <c r="K31" s="8"/>
    </row>
    <row r="32" spans="1:11" x14ac:dyDescent="0.25">
      <c r="A32" s="14"/>
      <c r="B32" s="14"/>
      <c r="C32" s="14"/>
      <c r="D32" s="3"/>
      <c r="E32" s="16"/>
      <c r="F32" s="16"/>
      <c r="G32" s="17"/>
      <c r="H32" s="18"/>
      <c r="I32" s="21">
        <f t="shared" si="2"/>
        <v>0</v>
      </c>
      <c r="J32" s="7">
        <f t="shared" si="3"/>
        <v>0</v>
      </c>
      <c r="K32" s="8"/>
    </row>
    <row r="33" spans="1:11" x14ac:dyDescent="0.25">
      <c r="A33" s="14"/>
      <c r="B33" s="14"/>
      <c r="C33" s="14"/>
      <c r="D33" s="3"/>
      <c r="E33" s="16"/>
      <c r="F33" s="16"/>
      <c r="G33" s="17"/>
      <c r="H33" s="18"/>
      <c r="I33" s="21">
        <f t="shared" si="2"/>
        <v>0</v>
      </c>
      <c r="J33" s="7">
        <f t="shared" si="3"/>
        <v>0</v>
      </c>
      <c r="K33" s="8"/>
    </row>
  </sheetData>
  <sortState ref="A4:J11">
    <sortCondition descending="1" ref="J4:J11"/>
  </sortState>
  <mergeCells count="2">
    <mergeCell ref="A1:K1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A4" sqref="A4:A14"/>
    </sheetView>
  </sheetViews>
  <sheetFormatPr defaultRowHeight="15" x14ac:dyDescent="0.25"/>
  <cols>
    <col min="1" max="1" width="15.42578125" customWidth="1"/>
    <col min="2" max="2" width="8.85546875" customWidth="1"/>
    <col min="3" max="3" width="15.7109375" customWidth="1"/>
    <col min="4" max="4" width="8.42578125" bestFit="1" customWidth="1"/>
    <col min="5" max="5" width="5.85546875" customWidth="1"/>
    <col min="6" max="6" width="15.140625" customWidth="1"/>
    <col min="7" max="7" width="36.7109375" customWidth="1"/>
    <col min="8" max="8" width="10.140625" bestFit="1" customWidth="1"/>
    <col min="9" max="9" width="11.85546875" bestFit="1" customWidth="1"/>
    <col min="12" max="12" width="15.85546875" customWidth="1"/>
  </cols>
  <sheetData>
    <row r="1" spans="1:12" ht="23.25" x14ac:dyDescent="0.2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17</v>
      </c>
      <c r="I2" s="22" t="s">
        <v>18</v>
      </c>
      <c r="J2" s="22" t="s">
        <v>7</v>
      </c>
      <c r="K2" s="1" t="s">
        <v>8</v>
      </c>
      <c r="L2" s="22" t="s">
        <v>9</v>
      </c>
    </row>
    <row r="3" spans="1:12" ht="15.75" x14ac:dyDescent="0.25">
      <c r="A3" s="59" t="s">
        <v>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x14ac:dyDescent="0.25">
      <c r="A4" s="50" t="s">
        <v>84</v>
      </c>
      <c r="B4" s="50" t="s">
        <v>27</v>
      </c>
      <c r="C4" s="50" t="s">
        <v>22</v>
      </c>
      <c r="D4" s="53">
        <v>6</v>
      </c>
      <c r="E4" s="52" t="s">
        <v>85</v>
      </c>
      <c r="F4" s="52" t="s">
        <v>24</v>
      </c>
      <c r="G4" s="49" t="s">
        <v>69</v>
      </c>
      <c r="H4" s="53">
        <v>17</v>
      </c>
      <c r="I4" s="53">
        <v>35</v>
      </c>
      <c r="J4" s="21">
        <f t="shared" ref="J4:J14" si="0">SUM(H4:I4)</f>
        <v>52</v>
      </c>
      <c r="K4" s="7">
        <f t="shared" ref="K4:K14" si="1">J4/70</f>
        <v>0.74285714285714288</v>
      </c>
      <c r="L4" s="57" t="s">
        <v>154</v>
      </c>
    </row>
    <row r="5" spans="1:12" x14ac:dyDescent="0.25">
      <c r="A5" s="50" t="s">
        <v>70</v>
      </c>
      <c r="B5" s="50" t="s">
        <v>71</v>
      </c>
      <c r="C5" s="50" t="s">
        <v>72</v>
      </c>
      <c r="D5" s="53">
        <v>3</v>
      </c>
      <c r="E5" s="37" t="s">
        <v>68</v>
      </c>
      <c r="F5" s="37" t="s">
        <v>24</v>
      </c>
      <c r="G5" s="34" t="s">
        <v>69</v>
      </c>
      <c r="H5" s="53">
        <v>9</v>
      </c>
      <c r="I5" s="53">
        <v>40</v>
      </c>
      <c r="J5" s="21">
        <f t="shared" si="0"/>
        <v>49</v>
      </c>
      <c r="K5" s="7">
        <f t="shared" si="1"/>
        <v>0.7</v>
      </c>
      <c r="L5" s="8" t="s">
        <v>155</v>
      </c>
    </row>
    <row r="6" spans="1:12" x14ac:dyDescent="0.25">
      <c r="A6" s="49" t="s">
        <v>88</v>
      </c>
      <c r="B6" s="49" t="s">
        <v>89</v>
      </c>
      <c r="C6" s="49" t="s">
        <v>52</v>
      </c>
      <c r="D6" s="51">
        <v>8</v>
      </c>
      <c r="E6" s="37" t="s">
        <v>85</v>
      </c>
      <c r="F6" s="37" t="s">
        <v>24</v>
      </c>
      <c r="G6" s="34" t="s">
        <v>69</v>
      </c>
      <c r="H6" s="51">
        <v>17</v>
      </c>
      <c r="I6" s="51">
        <v>27</v>
      </c>
      <c r="J6" s="21">
        <f t="shared" si="0"/>
        <v>44</v>
      </c>
      <c r="K6" s="7">
        <f t="shared" si="1"/>
        <v>0.62857142857142856</v>
      </c>
      <c r="L6" s="8" t="s">
        <v>155</v>
      </c>
    </row>
    <row r="7" spans="1:12" x14ac:dyDescent="0.25">
      <c r="A7" s="50" t="s">
        <v>78</v>
      </c>
      <c r="B7" s="50" t="s">
        <v>79</v>
      </c>
      <c r="C7" s="50" t="s">
        <v>80</v>
      </c>
      <c r="D7" s="53">
        <v>8</v>
      </c>
      <c r="E7" s="37" t="s">
        <v>68</v>
      </c>
      <c r="F7" s="37" t="s">
        <v>24</v>
      </c>
      <c r="G7" s="34" t="s">
        <v>69</v>
      </c>
      <c r="H7" s="53">
        <v>8</v>
      </c>
      <c r="I7" s="53">
        <v>34</v>
      </c>
      <c r="J7" s="21">
        <f t="shared" si="0"/>
        <v>42</v>
      </c>
      <c r="K7" s="7">
        <f t="shared" si="1"/>
        <v>0.6</v>
      </c>
      <c r="L7" s="8" t="s">
        <v>156</v>
      </c>
    </row>
    <row r="8" spans="1:12" x14ac:dyDescent="0.25">
      <c r="A8" s="34" t="s">
        <v>73</v>
      </c>
      <c r="B8" s="34" t="s">
        <v>74</v>
      </c>
      <c r="C8" s="34" t="s">
        <v>38</v>
      </c>
      <c r="D8" s="36">
        <v>5</v>
      </c>
      <c r="E8" s="37" t="s">
        <v>68</v>
      </c>
      <c r="F8" s="37" t="s">
        <v>24</v>
      </c>
      <c r="G8" s="34" t="s">
        <v>69</v>
      </c>
      <c r="H8" s="51">
        <v>9</v>
      </c>
      <c r="I8" s="51">
        <v>30</v>
      </c>
      <c r="J8" s="21">
        <f t="shared" si="0"/>
        <v>39</v>
      </c>
      <c r="K8" s="7">
        <f t="shared" si="1"/>
        <v>0.55714285714285716</v>
      </c>
      <c r="L8" s="8" t="s">
        <v>156</v>
      </c>
    </row>
    <row r="9" spans="1:12" x14ac:dyDescent="0.25">
      <c r="A9" s="49" t="s">
        <v>65</v>
      </c>
      <c r="B9" s="49" t="s">
        <v>66</v>
      </c>
      <c r="C9" s="49" t="s">
        <v>67</v>
      </c>
      <c r="D9" s="51">
        <v>4</v>
      </c>
      <c r="E9" s="37" t="s">
        <v>68</v>
      </c>
      <c r="F9" s="37" t="s">
        <v>24</v>
      </c>
      <c r="G9" s="34" t="s">
        <v>69</v>
      </c>
      <c r="H9" s="51">
        <v>11</v>
      </c>
      <c r="I9" s="51">
        <v>23</v>
      </c>
      <c r="J9" s="21">
        <f t="shared" si="0"/>
        <v>34</v>
      </c>
      <c r="K9" s="7">
        <f t="shared" si="1"/>
        <v>0.48571428571428571</v>
      </c>
      <c r="L9" s="8" t="s">
        <v>156</v>
      </c>
    </row>
    <row r="10" spans="1:12" x14ac:dyDescent="0.25">
      <c r="A10" s="35" t="s">
        <v>81</v>
      </c>
      <c r="B10" s="35" t="s">
        <v>82</v>
      </c>
      <c r="C10" s="35" t="s">
        <v>56</v>
      </c>
      <c r="D10" s="38">
        <v>9</v>
      </c>
      <c r="E10" s="37" t="s">
        <v>83</v>
      </c>
      <c r="F10" s="37" t="s">
        <v>24</v>
      </c>
      <c r="G10" s="34" t="s">
        <v>25</v>
      </c>
      <c r="H10" s="53">
        <v>5</v>
      </c>
      <c r="I10" s="53">
        <v>29</v>
      </c>
      <c r="J10" s="21">
        <f t="shared" si="0"/>
        <v>34</v>
      </c>
      <c r="K10" s="7">
        <f t="shared" si="1"/>
        <v>0.48571428571428571</v>
      </c>
      <c r="L10" s="8" t="s">
        <v>156</v>
      </c>
    </row>
    <row r="11" spans="1:12" x14ac:dyDescent="0.25">
      <c r="A11" s="55" t="s">
        <v>86</v>
      </c>
      <c r="B11" s="54" t="s">
        <v>87</v>
      </c>
      <c r="C11" s="54" t="s">
        <v>22</v>
      </c>
      <c r="D11" s="38">
        <v>7</v>
      </c>
      <c r="E11" s="53" t="s">
        <v>85</v>
      </c>
      <c r="F11" s="37" t="s">
        <v>24</v>
      </c>
      <c r="G11" s="34" t="s">
        <v>69</v>
      </c>
      <c r="H11" s="53">
        <v>10</v>
      </c>
      <c r="I11" s="53">
        <v>21</v>
      </c>
      <c r="J11" s="21">
        <f t="shared" si="0"/>
        <v>31</v>
      </c>
      <c r="K11" s="7">
        <f t="shared" si="1"/>
        <v>0.44285714285714284</v>
      </c>
      <c r="L11" s="8" t="s">
        <v>156</v>
      </c>
    </row>
    <row r="12" spans="1:12" x14ac:dyDescent="0.25">
      <c r="A12" s="49" t="s">
        <v>75</v>
      </c>
      <c r="B12" s="49" t="s">
        <v>76</v>
      </c>
      <c r="C12" s="49" t="s">
        <v>77</v>
      </c>
      <c r="D12" s="51">
        <v>7</v>
      </c>
      <c r="E12" s="52" t="s">
        <v>68</v>
      </c>
      <c r="F12" s="37" t="s">
        <v>24</v>
      </c>
      <c r="G12" s="34" t="s">
        <v>69</v>
      </c>
      <c r="H12" s="51">
        <v>14</v>
      </c>
      <c r="I12" s="51">
        <v>0</v>
      </c>
      <c r="J12" s="21">
        <f t="shared" si="0"/>
        <v>14</v>
      </c>
      <c r="K12" s="7">
        <f t="shared" si="1"/>
        <v>0.2</v>
      </c>
      <c r="L12" s="8" t="s">
        <v>156</v>
      </c>
    </row>
    <row r="13" spans="1:12" x14ac:dyDescent="0.25">
      <c r="A13" s="50" t="s">
        <v>90</v>
      </c>
      <c r="B13" s="50" t="s">
        <v>21</v>
      </c>
      <c r="C13" s="50" t="s">
        <v>45</v>
      </c>
      <c r="D13" s="53">
        <v>4</v>
      </c>
      <c r="E13" s="53" t="s">
        <v>85</v>
      </c>
      <c r="F13" s="37" t="s">
        <v>24</v>
      </c>
      <c r="G13" s="34" t="s">
        <v>69</v>
      </c>
      <c r="H13" s="53">
        <v>2</v>
      </c>
      <c r="I13" s="53">
        <v>0</v>
      </c>
      <c r="J13" s="21">
        <f t="shared" si="0"/>
        <v>2</v>
      </c>
      <c r="K13" s="7">
        <f t="shared" si="1"/>
        <v>2.8571428571428571E-2</v>
      </c>
      <c r="L13" s="8" t="s">
        <v>156</v>
      </c>
    </row>
    <row r="14" spans="1:12" x14ac:dyDescent="0.25">
      <c r="A14" s="55" t="s">
        <v>91</v>
      </c>
      <c r="B14" s="54" t="s">
        <v>92</v>
      </c>
      <c r="C14" s="54" t="s">
        <v>64</v>
      </c>
      <c r="D14" s="38">
        <v>5</v>
      </c>
      <c r="E14" s="38" t="s">
        <v>85</v>
      </c>
      <c r="F14" s="37" t="s">
        <v>24</v>
      </c>
      <c r="G14" s="34" t="s">
        <v>69</v>
      </c>
      <c r="H14" s="53">
        <v>2</v>
      </c>
      <c r="I14" s="53">
        <v>0</v>
      </c>
      <c r="J14" s="21">
        <f t="shared" si="0"/>
        <v>2</v>
      </c>
      <c r="K14" s="7">
        <f t="shared" si="1"/>
        <v>2.8571428571428571E-2</v>
      </c>
      <c r="L14" s="8" t="s">
        <v>156</v>
      </c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ref="J15:J33" si="2">SUM(H15:I15)</f>
        <v>0</v>
      </c>
      <c r="K15" s="7">
        <f t="shared" ref="K15:K33" si="3">J15/70</f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2"/>
        <v>0</v>
      </c>
      <c r="K16" s="7">
        <f t="shared" si="3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2"/>
        <v>0</v>
      </c>
      <c r="K17" s="7">
        <f t="shared" si="3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2"/>
        <v>0</v>
      </c>
      <c r="K18" s="7">
        <f t="shared" si="3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3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3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3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3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3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3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3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3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3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3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3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3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3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3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3"/>
        <v>0</v>
      </c>
      <c r="L33" s="8"/>
    </row>
  </sheetData>
  <sortState ref="A4:K15">
    <sortCondition descending="1" ref="K4:K15"/>
  </sortState>
  <mergeCells count="2">
    <mergeCell ref="A1:L1"/>
    <mergeCell ref="A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A4" sqref="A4:A21"/>
    </sheetView>
  </sheetViews>
  <sheetFormatPr defaultRowHeight="15" x14ac:dyDescent="0.25"/>
  <cols>
    <col min="1" max="1" width="15.5703125" customWidth="1"/>
    <col min="2" max="2" width="11" customWidth="1"/>
    <col min="3" max="3" width="16.140625" customWidth="1"/>
    <col min="4" max="4" width="8.42578125" bestFit="1" customWidth="1"/>
    <col min="5" max="5" width="5.42578125" customWidth="1"/>
    <col min="6" max="6" width="15.42578125" customWidth="1"/>
    <col min="7" max="7" width="37.28515625" customWidth="1"/>
    <col min="8" max="8" width="10.140625" bestFit="1" customWidth="1"/>
    <col min="9" max="9" width="11.85546875" bestFit="1" customWidth="1"/>
    <col min="12" max="12" width="18.42578125" customWidth="1"/>
  </cols>
  <sheetData>
    <row r="1" spans="1:12" ht="23.25" x14ac:dyDescent="0.2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x14ac:dyDescent="0.25">
      <c r="A4" s="44" t="s">
        <v>99</v>
      </c>
      <c r="B4" s="44" t="s">
        <v>100</v>
      </c>
      <c r="C4" s="44" t="s">
        <v>22</v>
      </c>
      <c r="D4" s="45">
        <v>4</v>
      </c>
      <c r="E4" s="53" t="s">
        <v>94</v>
      </c>
      <c r="F4" s="52" t="s">
        <v>24</v>
      </c>
      <c r="G4" s="49" t="s">
        <v>69</v>
      </c>
      <c r="H4" s="51">
        <v>21</v>
      </c>
      <c r="I4" s="53">
        <v>35</v>
      </c>
      <c r="J4" s="21">
        <f t="shared" ref="J4:J21" si="0">SUM(H4:I4)</f>
        <v>56</v>
      </c>
      <c r="K4" s="7">
        <f t="shared" ref="K4:K21" si="1">J4/70</f>
        <v>0.8</v>
      </c>
      <c r="L4" s="57" t="s">
        <v>154</v>
      </c>
    </row>
    <row r="5" spans="1:12" x14ac:dyDescent="0.25">
      <c r="A5" s="44" t="s">
        <v>113</v>
      </c>
      <c r="B5" s="44" t="s">
        <v>100</v>
      </c>
      <c r="C5" s="44" t="s">
        <v>114</v>
      </c>
      <c r="D5" s="45">
        <v>3</v>
      </c>
      <c r="E5" s="46" t="s">
        <v>112</v>
      </c>
      <c r="F5" s="40" t="s">
        <v>24</v>
      </c>
      <c r="G5" s="47" t="s">
        <v>69</v>
      </c>
      <c r="H5" s="53">
        <v>12</v>
      </c>
      <c r="I5" s="53">
        <v>40</v>
      </c>
      <c r="J5" s="21">
        <f t="shared" si="0"/>
        <v>52</v>
      </c>
      <c r="K5" s="7">
        <f t="shared" si="1"/>
        <v>0.74285714285714288</v>
      </c>
      <c r="L5" s="8" t="s">
        <v>155</v>
      </c>
    </row>
    <row r="6" spans="1:12" x14ac:dyDescent="0.25">
      <c r="A6" s="44" t="s">
        <v>93</v>
      </c>
      <c r="B6" s="44" t="s">
        <v>42</v>
      </c>
      <c r="C6" s="44" t="s">
        <v>67</v>
      </c>
      <c r="D6" s="45">
        <v>1</v>
      </c>
      <c r="E6" s="41" t="s">
        <v>94</v>
      </c>
      <c r="F6" s="40" t="s">
        <v>24</v>
      </c>
      <c r="G6" s="39" t="s">
        <v>69</v>
      </c>
      <c r="H6" s="51">
        <v>12</v>
      </c>
      <c r="I6" s="53">
        <v>36</v>
      </c>
      <c r="J6" s="21">
        <f t="shared" si="0"/>
        <v>48</v>
      </c>
      <c r="K6" s="7">
        <f t="shared" si="1"/>
        <v>0.68571428571428572</v>
      </c>
      <c r="L6" s="8" t="s">
        <v>155</v>
      </c>
    </row>
    <row r="7" spans="1:12" x14ac:dyDescent="0.25">
      <c r="A7" s="44" t="s">
        <v>110</v>
      </c>
      <c r="B7" s="44" t="s">
        <v>111</v>
      </c>
      <c r="C7" s="44" t="s">
        <v>56</v>
      </c>
      <c r="D7" s="45">
        <v>2</v>
      </c>
      <c r="E7" s="41" t="s">
        <v>112</v>
      </c>
      <c r="F7" s="40" t="s">
        <v>24</v>
      </c>
      <c r="G7" s="39" t="s">
        <v>69</v>
      </c>
      <c r="H7" s="51">
        <v>9</v>
      </c>
      <c r="I7" s="53">
        <v>35</v>
      </c>
      <c r="J7" s="21">
        <f t="shared" si="0"/>
        <v>44</v>
      </c>
      <c r="K7" s="7">
        <f t="shared" si="1"/>
        <v>0.62857142857142856</v>
      </c>
      <c r="L7" s="8" t="s">
        <v>155</v>
      </c>
    </row>
    <row r="8" spans="1:12" x14ac:dyDescent="0.25">
      <c r="A8" s="49" t="s">
        <v>123</v>
      </c>
      <c r="B8" s="49" t="s">
        <v>124</v>
      </c>
      <c r="C8" s="49" t="s">
        <v>67</v>
      </c>
      <c r="D8" s="51">
        <v>5</v>
      </c>
      <c r="E8" s="52" t="s">
        <v>120</v>
      </c>
      <c r="F8" s="40" t="s">
        <v>24</v>
      </c>
      <c r="G8" s="39" t="s">
        <v>69</v>
      </c>
      <c r="H8" s="53">
        <v>11</v>
      </c>
      <c r="I8" s="51">
        <v>23</v>
      </c>
      <c r="J8" s="21">
        <f t="shared" si="0"/>
        <v>34</v>
      </c>
      <c r="K8" s="7">
        <f t="shared" si="1"/>
        <v>0.48571428571428571</v>
      </c>
      <c r="L8" s="8" t="s">
        <v>156</v>
      </c>
    </row>
    <row r="9" spans="1:12" x14ac:dyDescent="0.25">
      <c r="A9" s="50" t="s">
        <v>75</v>
      </c>
      <c r="B9" s="50" t="s">
        <v>79</v>
      </c>
      <c r="C9" s="50" t="s">
        <v>77</v>
      </c>
      <c r="D9" s="53">
        <v>4</v>
      </c>
      <c r="E9" s="52" t="s">
        <v>120</v>
      </c>
      <c r="F9" s="40" t="s">
        <v>24</v>
      </c>
      <c r="G9" s="39" t="s">
        <v>69</v>
      </c>
      <c r="H9" s="53">
        <v>11</v>
      </c>
      <c r="I9" s="53">
        <v>23</v>
      </c>
      <c r="J9" s="21">
        <f t="shared" si="0"/>
        <v>34</v>
      </c>
      <c r="K9" s="7">
        <f t="shared" si="1"/>
        <v>0.48571428571428571</v>
      </c>
      <c r="L9" s="8" t="s">
        <v>156</v>
      </c>
    </row>
    <row r="10" spans="1:12" x14ac:dyDescent="0.25">
      <c r="A10" s="48" t="s">
        <v>118</v>
      </c>
      <c r="B10" s="50" t="s">
        <v>55</v>
      </c>
      <c r="C10" s="50" t="s">
        <v>119</v>
      </c>
      <c r="D10" s="53">
        <v>1</v>
      </c>
      <c r="E10" s="41" t="s">
        <v>120</v>
      </c>
      <c r="F10" s="40" t="s">
        <v>24</v>
      </c>
      <c r="G10" s="39" t="s">
        <v>69</v>
      </c>
      <c r="H10" s="53">
        <v>4</v>
      </c>
      <c r="I10" s="53">
        <v>30</v>
      </c>
      <c r="J10" s="21">
        <f t="shared" si="0"/>
        <v>34</v>
      </c>
      <c r="K10" s="7">
        <f t="shared" si="1"/>
        <v>0.48571428571428571</v>
      </c>
      <c r="L10" s="8" t="s">
        <v>156</v>
      </c>
    </row>
    <row r="11" spans="1:12" x14ac:dyDescent="0.25">
      <c r="A11" s="50" t="s">
        <v>125</v>
      </c>
      <c r="B11" s="50" t="s">
        <v>100</v>
      </c>
      <c r="C11" s="50" t="s">
        <v>31</v>
      </c>
      <c r="D11" s="53">
        <v>7</v>
      </c>
      <c r="E11" s="52" t="s">
        <v>120</v>
      </c>
      <c r="F11" s="40" t="s">
        <v>24</v>
      </c>
      <c r="G11" s="39" t="s">
        <v>69</v>
      </c>
      <c r="H11" s="53">
        <v>10</v>
      </c>
      <c r="I11" s="53">
        <v>24</v>
      </c>
      <c r="J11" s="21">
        <f t="shared" si="0"/>
        <v>34</v>
      </c>
      <c r="K11" s="7">
        <f t="shared" si="1"/>
        <v>0.48571428571428571</v>
      </c>
      <c r="L11" s="8" t="s">
        <v>156</v>
      </c>
    </row>
    <row r="12" spans="1:12" x14ac:dyDescent="0.25">
      <c r="A12" s="49" t="s">
        <v>44</v>
      </c>
      <c r="B12" s="49" t="s">
        <v>101</v>
      </c>
      <c r="C12" s="49" t="s">
        <v>102</v>
      </c>
      <c r="D12" s="51">
        <v>5</v>
      </c>
      <c r="E12" s="41" t="s">
        <v>94</v>
      </c>
      <c r="F12" s="40" t="s">
        <v>24</v>
      </c>
      <c r="G12" s="39" t="s">
        <v>69</v>
      </c>
      <c r="H12" s="53">
        <v>19</v>
      </c>
      <c r="I12" s="51">
        <v>0</v>
      </c>
      <c r="J12" s="21">
        <f t="shared" si="0"/>
        <v>19</v>
      </c>
      <c r="K12" s="7">
        <f t="shared" si="1"/>
        <v>0.27142857142857141</v>
      </c>
      <c r="L12" s="8" t="s">
        <v>156</v>
      </c>
    </row>
    <row r="13" spans="1:12" x14ac:dyDescent="0.25">
      <c r="A13" s="55" t="s">
        <v>115</v>
      </c>
      <c r="B13" s="54" t="s">
        <v>111</v>
      </c>
      <c r="C13" s="54" t="s">
        <v>64</v>
      </c>
      <c r="D13" s="53">
        <v>6</v>
      </c>
      <c r="E13" s="52" t="s">
        <v>112</v>
      </c>
      <c r="F13" s="40" t="s">
        <v>24</v>
      </c>
      <c r="G13" s="39" t="s">
        <v>69</v>
      </c>
      <c r="H13" s="53">
        <v>13</v>
      </c>
      <c r="I13" s="53">
        <v>0</v>
      </c>
      <c r="J13" s="21">
        <f t="shared" si="0"/>
        <v>13</v>
      </c>
      <c r="K13" s="7">
        <f t="shared" si="1"/>
        <v>0.18571428571428572</v>
      </c>
      <c r="L13" s="8" t="s">
        <v>156</v>
      </c>
    </row>
    <row r="14" spans="1:12" x14ac:dyDescent="0.25">
      <c r="A14" s="50" t="s">
        <v>95</v>
      </c>
      <c r="B14" s="50" t="s">
        <v>96</v>
      </c>
      <c r="C14" s="50" t="s">
        <v>97</v>
      </c>
      <c r="D14" s="53">
        <v>2</v>
      </c>
      <c r="E14" s="53" t="s">
        <v>94</v>
      </c>
      <c r="F14" s="40" t="s">
        <v>24</v>
      </c>
      <c r="G14" s="49" t="s">
        <v>69</v>
      </c>
      <c r="H14" s="53">
        <v>11</v>
      </c>
      <c r="I14" s="53">
        <v>0</v>
      </c>
      <c r="J14" s="21">
        <f t="shared" si="0"/>
        <v>11</v>
      </c>
      <c r="K14" s="7">
        <f t="shared" si="1"/>
        <v>0.15714285714285714</v>
      </c>
      <c r="L14" s="8" t="s">
        <v>156</v>
      </c>
    </row>
    <row r="15" spans="1:12" x14ac:dyDescent="0.25">
      <c r="A15" s="43" t="s">
        <v>98</v>
      </c>
      <c r="B15" s="42" t="s">
        <v>51</v>
      </c>
      <c r="C15" s="42" t="s">
        <v>43</v>
      </c>
      <c r="D15" s="41">
        <v>3</v>
      </c>
      <c r="E15" s="53" t="s">
        <v>94</v>
      </c>
      <c r="F15" s="40" t="s">
        <v>24</v>
      </c>
      <c r="G15" s="39" t="s">
        <v>69</v>
      </c>
      <c r="H15" s="51">
        <v>7</v>
      </c>
      <c r="I15" s="53">
        <v>0</v>
      </c>
      <c r="J15" s="21">
        <f t="shared" si="0"/>
        <v>7</v>
      </c>
      <c r="K15" s="7">
        <f t="shared" si="1"/>
        <v>0.1</v>
      </c>
      <c r="L15" s="8" t="s">
        <v>156</v>
      </c>
    </row>
    <row r="16" spans="1:12" x14ac:dyDescent="0.25">
      <c r="A16" s="44" t="s">
        <v>103</v>
      </c>
      <c r="B16" s="44" t="s">
        <v>30</v>
      </c>
      <c r="C16" s="44" t="s">
        <v>31</v>
      </c>
      <c r="D16" s="45">
        <v>7</v>
      </c>
      <c r="E16" s="53" t="s">
        <v>94</v>
      </c>
      <c r="F16" s="40" t="s">
        <v>24</v>
      </c>
      <c r="G16" s="39" t="s">
        <v>69</v>
      </c>
      <c r="H16" s="53">
        <v>3</v>
      </c>
      <c r="I16" s="53">
        <v>0</v>
      </c>
      <c r="J16" s="21">
        <f t="shared" si="0"/>
        <v>3</v>
      </c>
      <c r="K16" s="7">
        <f t="shared" si="1"/>
        <v>4.2857142857142858E-2</v>
      </c>
      <c r="L16" s="8" t="s">
        <v>156</v>
      </c>
    </row>
    <row r="17" spans="1:12" x14ac:dyDescent="0.25">
      <c r="A17" s="49" t="s">
        <v>104</v>
      </c>
      <c r="B17" s="49" t="s">
        <v>105</v>
      </c>
      <c r="C17" s="49" t="s">
        <v>106</v>
      </c>
      <c r="D17" s="51">
        <v>8</v>
      </c>
      <c r="E17" s="41" t="s">
        <v>94</v>
      </c>
      <c r="F17" s="40" t="s">
        <v>24</v>
      </c>
      <c r="G17" s="39" t="s">
        <v>69</v>
      </c>
      <c r="H17" s="53">
        <v>3</v>
      </c>
      <c r="I17" s="51">
        <v>0</v>
      </c>
      <c r="J17" s="21">
        <f t="shared" si="0"/>
        <v>3</v>
      </c>
      <c r="K17" s="7">
        <f t="shared" si="1"/>
        <v>4.2857142857142858E-2</v>
      </c>
      <c r="L17" s="8" t="s">
        <v>156</v>
      </c>
    </row>
    <row r="18" spans="1:12" x14ac:dyDescent="0.25">
      <c r="A18" s="44" t="s">
        <v>126</v>
      </c>
      <c r="B18" s="44" t="s">
        <v>21</v>
      </c>
      <c r="C18" s="44" t="s">
        <v>127</v>
      </c>
      <c r="D18" s="45">
        <v>3</v>
      </c>
      <c r="E18" s="52" t="s">
        <v>120</v>
      </c>
      <c r="F18" s="40" t="s">
        <v>24</v>
      </c>
      <c r="G18" s="49" t="s">
        <v>69</v>
      </c>
      <c r="H18" s="53">
        <v>3</v>
      </c>
      <c r="I18" s="53">
        <v>0</v>
      </c>
      <c r="J18" s="21">
        <f t="shared" si="0"/>
        <v>3</v>
      </c>
      <c r="K18" s="7">
        <f t="shared" si="1"/>
        <v>4.2857142857142858E-2</v>
      </c>
      <c r="L18" s="8" t="s">
        <v>156</v>
      </c>
    </row>
    <row r="19" spans="1:12" x14ac:dyDescent="0.25">
      <c r="A19" s="44" t="s">
        <v>107</v>
      </c>
      <c r="B19" s="44" t="s">
        <v>108</v>
      </c>
      <c r="C19" s="44" t="s">
        <v>109</v>
      </c>
      <c r="D19" s="45">
        <v>9</v>
      </c>
      <c r="E19" s="53" t="s">
        <v>94</v>
      </c>
      <c r="F19" s="40" t="s">
        <v>24</v>
      </c>
      <c r="G19" s="39" t="s">
        <v>69</v>
      </c>
      <c r="H19" s="53">
        <v>2</v>
      </c>
      <c r="I19" s="53">
        <v>0</v>
      </c>
      <c r="J19" s="21">
        <f t="shared" si="0"/>
        <v>2</v>
      </c>
      <c r="K19" s="7">
        <f t="shared" si="1"/>
        <v>2.8571428571428571E-2</v>
      </c>
      <c r="L19" s="8" t="s">
        <v>156</v>
      </c>
    </row>
    <row r="20" spans="1:12" x14ac:dyDescent="0.25">
      <c r="A20" s="55" t="s">
        <v>116</v>
      </c>
      <c r="B20" s="54" t="s">
        <v>117</v>
      </c>
      <c r="C20" s="54" t="s">
        <v>22</v>
      </c>
      <c r="D20" s="53">
        <v>10</v>
      </c>
      <c r="E20" s="40" t="s">
        <v>112</v>
      </c>
      <c r="F20" s="40" t="s">
        <v>24</v>
      </c>
      <c r="G20" s="39" t="s">
        <v>69</v>
      </c>
      <c r="H20" s="45">
        <v>2</v>
      </c>
      <c r="I20" s="53">
        <v>0</v>
      </c>
      <c r="J20" s="21">
        <f t="shared" si="0"/>
        <v>2</v>
      </c>
      <c r="K20" s="7">
        <f t="shared" si="1"/>
        <v>2.8571428571428571E-2</v>
      </c>
      <c r="L20" s="8" t="s">
        <v>156</v>
      </c>
    </row>
    <row r="21" spans="1:12" x14ac:dyDescent="0.25">
      <c r="A21" s="44" t="s">
        <v>121</v>
      </c>
      <c r="B21" s="44" t="s">
        <v>42</v>
      </c>
      <c r="C21" s="44" t="s">
        <v>122</v>
      </c>
      <c r="D21" s="45">
        <v>11</v>
      </c>
      <c r="E21" s="46" t="s">
        <v>120</v>
      </c>
      <c r="F21" s="40" t="s">
        <v>24</v>
      </c>
      <c r="G21" s="47" t="s">
        <v>69</v>
      </c>
      <c r="H21" s="53">
        <v>2</v>
      </c>
      <c r="I21" s="53">
        <v>0</v>
      </c>
      <c r="J21" s="21">
        <f t="shared" si="0"/>
        <v>2</v>
      </c>
      <c r="K21" s="7">
        <f t="shared" si="1"/>
        <v>2.8571428571428571E-2</v>
      </c>
      <c r="L21" s="8" t="s">
        <v>156</v>
      </c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ref="J22:J33" si="2">SUM(H22:I22)</f>
        <v>0</v>
      </c>
      <c r="K22" s="7">
        <f t="shared" ref="K22:K33" si="3">J22/70</f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3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3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3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3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3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3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3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3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3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3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3"/>
        <v>0</v>
      </c>
      <c r="L33" s="8"/>
    </row>
  </sheetData>
  <sortState ref="A4:K22">
    <sortCondition descending="1" ref="K4:K22"/>
  </sortState>
  <mergeCells count="2">
    <mergeCell ref="A1:L1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90" zoomScaleNormal="90" workbookViewId="0">
      <selection activeCell="A4" sqref="A4:A12"/>
    </sheetView>
  </sheetViews>
  <sheetFormatPr defaultRowHeight="15" x14ac:dyDescent="0.25"/>
  <cols>
    <col min="1" max="1" width="15.5703125" customWidth="1"/>
    <col min="2" max="2" width="11.140625" customWidth="1"/>
    <col min="3" max="3" width="15.7109375" customWidth="1"/>
    <col min="4" max="4" width="8.42578125" bestFit="1" customWidth="1"/>
    <col min="5" max="5" width="6.140625" customWidth="1"/>
    <col min="6" max="6" width="15.140625" customWidth="1"/>
    <col min="7" max="7" width="35.28515625" customWidth="1"/>
    <col min="8" max="8" width="10.140625" bestFit="1" customWidth="1"/>
    <col min="9" max="9" width="11.85546875" bestFit="1" customWidth="1"/>
    <col min="12" max="12" width="17" customWidth="1"/>
  </cols>
  <sheetData>
    <row r="1" spans="1:12" ht="23.25" x14ac:dyDescent="0.2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x14ac:dyDescent="0.25">
      <c r="A4" s="49" t="s">
        <v>134</v>
      </c>
      <c r="B4" s="49" t="s">
        <v>21</v>
      </c>
      <c r="C4" s="49" t="s">
        <v>135</v>
      </c>
      <c r="D4" s="51">
        <v>8</v>
      </c>
      <c r="E4" s="52" t="s">
        <v>131</v>
      </c>
      <c r="F4" s="52" t="s">
        <v>24</v>
      </c>
      <c r="G4" s="49" t="s">
        <v>69</v>
      </c>
      <c r="H4" s="51">
        <v>12</v>
      </c>
      <c r="I4" s="51">
        <v>40</v>
      </c>
      <c r="J4" s="21">
        <f t="shared" ref="J4:J12" si="0">SUM(H4:I4)</f>
        <v>52</v>
      </c>
      <c r="K4" s="7">
        <f t="shared" ref="K4:K12" si="1">J4/65</f>
        <v>0.8</v>
      </c>
      <c r="L4" s="57" t="s">
        <v>154</v>
      </c>
    </row>
    <row r="5" spans="1:12" x14ac:dyDescent="0.25">
      <c r="A5" s="50" t="s">
        <v>140</v>
      </c>
      <c r="B5" s="50" t="s">
        <v>124</v>
      </c>
      <c r="C5" s="50" t="s">
        <v>102</v>
      </c>
      <c r="D5" s="51">
        <v>13</v>
      </c>
      <c r="E5" s="52" t="s">
        <v>141</v>
      </c>
      <c r="F5" s="52" t="s">
        <v>24</v>
      </c>
      <c r="G5" s="49" t="s">
        <v>69</v>
      </c>
      <c r="H5" s="53">
        <v>13</v>
      </c>
      <c r="I5" s="53">
        <v>39</v>
      </c>
      <c r="J5" s="21">
        <f t="shared" si="0"/>
        <v>52</v>
      </c>
      <c r="K5" s="7">
        <f t="shared" si="1"/>
        <v>0.8</v>
      </c>
      <c r="L5" s="57" t="s">
        <v>154</v>
      </c>
    </row>
    <row r="6" spans="1:12" x14ac:dyDescent="0.25">
      <c r="A6" s="50" t="s">
        <v>137</v>
      </c>
      <c r="B6" s="50" t="s">
        <v>27</v>
      </c>
      <c r="C6" s="50" t="s">
        <v>22</v>
      </c>
      <c r="D6" s="51">
        <v>10</v>
      </c>
      <c r="E6" s="52" t="s">
        <v>131</v>
      </c>
      <c r="F6" s="53" t="s">
        <v>24</v>
      </c>
      <c r="G6" s="54" t="s">
        <v>69</v>
      </c>
      <c r="H6" s="53">
        <v>8</v>
      </c>
      <c r="I6" s="53">
        <v>39</v>
      </c>
      <c r="J6" s="21">
        <f t="shared" si="0"/>
        <v>47</v>
      </c>
      <c r="K6" s="7">
        <f t="shared" si="1"/>
        <v>0.72307692307692306</v>
      </c>
      <c r="L6" s="8" t="s">
        <v>155</v>
      </c>
    </row>
    <row r="7" spans="1:12" x14ac:dyDescent="0.25">
      <c r="A7" s="55" t="s">
        <v>142</v>
      </c>
      <c r="B7" s="54" t="s">
        <v>143</v>
      </c>
      <c r="C7" s="54" t="s">
        <v>45</v>
      </c>
      <c r="D7" s="51">
        <v>12</v>
      </c>
      <c r="E7" s="52" t="s">
        <v>141</v>
      </c>
      <c r="F7" s="53" t="s">
        <v>24</v>
      </c>
      <c r="G7" s="54" t="s">
        <v>69</v>
      </c>
      <c r="H7" s="53">
        <v>11</v>
      </c>
      <c r="I7" s="53">
        <v>34</v>
      </c>
      <c r="J7" s="21">
        <f t="shared" si="0"/>
        <v>45</v>
      </c>
      <c r="K7" s="7">
        <f t="shared" si="1"/>
        <v>0.69230769230769229</v>
      </c>
      <c r="L7" s="8" t="s">
        <v>156</v>
      </c>
    </row>
    <row r="8" spans="1:12" x14ac:dyDescent="0.25">
      <c r="A8" s="50" t="s">
        <v>138</v>
      </c>
      <c r="B8" s="50" t="s">
        <v>92</v>
      </c>
      <c r="C8" s="50" t="s">
        <v>139</v>
      </c>
      <c r="D8" s="53">
        <v>3</v>
      </c>
      <c r="E8" s="52" t="s">
        <v>131</v>
      </c>
      <c r="F8" s="52" t="s">
        <v>24</v>
      </c>
      <c r="G8" s="49" t="s">
        <v>69</v>
      </c>
      <c r="H8" s="53">
        <v>8</v>
      </c>
      <c r="I8" s="53">
        <v>23</v>
      </c>
      <c r="J8" s="21">
        <f t="shared" si="0"/>
        <v>31</v>
      </c>
      <c r="K8" s="7">
        <f t="shared" si="1"/>
        <v>0.47692307692307695</v>
      </c>
      <c r="L8" s="8" t="s">
        <v>156</v>
      </c>
    </row>
    <row r="9" spans="1:12" x14ac:dyDescent="0.25">
      <c r="A9" s="49" t="s">
        <v>144</v>
      </c>
      <c r="B9" s="49" t="s">
        <v>143</v>
      </c>
      <c r="C9" s="49" t="s">
        <v>145</v>
      </c>
      <c r="D9" s="51">
        <v>5</v>
      </c>
      <c r="E9" s="52" t="s">
        <v>141</v>
      </c>
      <c r="F9" s="52" t="s">
        <v>24</v>
      </c>
      <c r="G9" s="49" t="s">
        <v>69</v>
      </c>
      <c r="H9" s="51">
        <v>8</v>
      </c>
      <c r="I9" s="51">
        <v>22</v>
      </c>
      <c r="J9" s="21">
        <f t="shared" si="0"/>
        <v>30</v>
      </c>
      <c r="K9" s="7">
        <f t="shared" si="1"/>
        <v>0.46153846153846156</v>
      </c>
      <c r="L9" s="8" t="s">
        <v>156</v>
      </c>
    </row>
    <row r="10" spans="1:12" x14ac:dyDescent="0.25">
      <c r="A10" s="49" t="s">
        <v>128</v>
      </c>
      <c r="B10" s="49" t="s">
        <v>129</v>
      </c>
      <c r="C10" s="49" t="s">
        <v>130</v>
      </c>
      <c r="D10" s="51">
        <v>1</v>
      </c>
      <c r="E10" s="52" t="s">
        <v>131</v>
      </c>
      <c r="F10" s="52" t="s">
        <v>24</v>
      </c>
      <c r="G10" s="49" t="s">
        <v>69</v>
      </c>
      <c r="H10" s="51">
        <v>2</v>
      </c>
      <c r="I10" s="51">
        <v>26</v>
      </c>
      <c r="J10" s="21">
        <f t="shared" si="0"/>
        <v>28</v>
      </c>
      <c r="K10" s="7">
        <f t="shared" si="1"/>
        <v>0.43076923076923079</v>
      </c>
      <c r="L10" s="8" t="s">
        <v>156</v>
      </c>
    </row>
    <row r="11" spans="1:12" x14ac:dyDescent="0.25">
      <c r="A11" s="50" t="s">
        <v>132</v>
      </c>
      <c r="B11" s="50" t="s">
        <v>133</v>
      </c>
      <c r="C11" s="50" t="s">
        <v>45</v>
      </c>
      <c r="D11" s="53">
        <v>2</v>
      </c>
      <c r="E11" s="52" t="s">
        <v>131</v>
      </c>
      <c r="F11" s="53" t="s">
        <v>24</v>
      </c>
      <c r="G11" s="54" t="s">
        <v>69</v>
      </c>
      <c r="H11" s="53">
        <v>2</v>
      </c>
      <c r="I11" s="53">
        <v>26</v>
      </c>
      <c r="J11" s="21">
        <f t="shared" si="0"/>
        <v>28</v>
      </c>
      <c r="K11" s="7">
        <f t="shared" si="1"/>
        <v>0.43076923076923079</v>
      </c>
      <c r="L11" s="8" t="s">
        <v>156</v>
      </c>
    </row>
    <row r="12" spans="1:12" x14ac:dyDescent="0.25">
      <c r="A12" s="49" t="s">
        <v>136</v>
      </c>
      <c r="B12" s="49" t="s">
        <v>117</v>
      </c>
      <c r="C12" s="49" t="s">
        <v>59</v>
      </c>
      <c r="D12" s="51">
        <v>7</v>
      </c>
      <c r="E12" s="52" t="s">
        <v>131</v>
      </c>
      <c r="F12" s="52" t="s">
        <v>24</v>
      </c>
      <c r="G12" s="49" t="s">
        <v>69</v>
      </c>
      <c r="H12" s="51">
        <v>8</v>
      </c>
      <c r="I12" s="51">
        <v>17</v>
      </c>
      <c r="J12" s="21">
        <f t="shared" si="0"/>
        <v>25</v>
      </c>
      <c r="K12" s="7">
        <f t="shared" si="1"/>
        <v>0.38461538461538464</v>
      </c>
      <c r="L12" s="8" t="s">
        <v>156</v>
      </c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ref="J13:J33" si="2">SUM(H13:I13)</f>
        <v>0</v>
      </c>
      <c r="K13" s="7">
        <f t="shared" ref="K13:K33" si="3">J13/65</f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2"/>
        <v>0</v>
      </c>
      <c r="K14" s="7">
        <f t="shared" si="3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2"/>
        <v>0</v>
      </c>
      <c r="K15" s="7">
        <f t="shared" si="3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2"/>
        <v>0</v>
      </c>
      <c r="K16" s="7">
        <f t="shared" si="3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2"/>
        <v>0</v>
      </c>
      <c r="K17" s="7">
        <f t="shared" si="3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2"/>
        <v>0</v>
      </c>
      <c r="K18" s="7">
        <f t="shared" si="3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3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3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3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3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3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3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3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3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3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3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3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3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3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3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3"/>
        <v>0</v>
      </c>
      <c r="L33" s="8"/>
    </row>
  </sheetData>
  <sortState ref="A4:K13">
    <sortCondition descending="1" ref="K4:K13"/>
  </sortState>
  <mergeCells count="2">
    <mergeCell ref="A1:L1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J4" sqref="J4"/>
    </sheetView>
  </sheetViews>
  <sheetFormatPr defaultRowHeight="15" x14ac:dyDescent="0.25"/>
  <cols>
    <col min="1" max="1" width="10.85546875" customWidth="1"/>
    <col min="2" max="2" width="8.5703125" customWidth="1"/>
    <col min="3" max="3" width="11.5703125" customWidth="1"/>
    <col min="4" max="4" width="8.42578125" bestFit="1" customWidth="1"/>
    <col min="5" max="5" width="4.7109375" customWidth="1"/>
    <col min="6" max="6" width="14.7109375" customWidth="1"/>
    <col min="7" max="7" width="35" customWidth="1"/>
    <col min="8" max="8" width="10.140625" bestFit="1" customWidth="1"/>
    <col min="9" max="9" width="11.85546875" bestFit="1" customWidth="1"/>
    <col min="12" max="12" width="14.85546875" customWidth="1"/>
  </cols>
  <sheetData>
    <row r="1" spans="1:12" ht="23.25" x14ac:dyDescent="0.2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59" t="s">
        <v>150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x14ac:dyDescent="0.25">
      <c r="A4" s="49" t="s">
        <v>146</v>
      </c>
      <c r="B4" s="49" t="s">
        <v>147</v>
      </c>
      <c r="C4" s="49" t="s">
        <v>38</v>
      </c>
      <c r="D4" s="51">
        <v>1</v>
      </c>
      <c r="E4" s="52">
        <v>10</v>
      </c>
      <c r="F4" s="52" t="s">
        <v>24</v>
      </c>
      <c r="G4" s="49" t="s">
        <v>69</v>
      </c>
      <c r="H4" s="51">
        <v>10</v>
      </c>
      <c r="I4" s="51">
        <v>40</v>
      </c>
      <c r="J4" s="21">
        <f t="shared" ref="J4:J33" si="0">SUM(H4:I4)</f>
        <v>50</v>
      </c>
      <c r="K4" s="7">
        <f t="shared" ref="K4:K33" si="1">J4/65</f>
        <v>0.76923076923076927</v>
      </c>
      <c r="L4" s="8" t="s">
        <v>154</v>
      </c>
    </row>
    <row r="5" spans="1:12" x14ac:dyDescent="0.25">
      <c r="A5" s="50" t="s">
        <v>148</v>
      </c>
      <c r="B5" s="50" t="s">
        <v>51</v>
      </c>
      <c r="C5" s="50" t="s">
        <v>149</v>
      </c>
      <c r="D5" s="53">
        <v>7</v>
      </c>
      <c r="E5" s="52">
        <v>10</v>
      </c>
      <c r="F5" s="52" t="s">
        <v>24</v>
      </c>
      <c r="G5" s="49" t="s">
        <v>69</v>
      </c>
      <c r="H5" s="53">
        <v>20</v>
      </c>
      <c r="I5" s="53">
        <v>30</v>
      </c>
      <c r="J5" s="21">
        <f t="shared" si="0"/>
        <v>50</v>
      </c>
      <c r="K5" s="7">
        <f t="shared" si="1"/>
        <v>0.76923076923076927</v>
      </c>
      <c r="L5" s="8" t="s">
        <v>154</v>
      </c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N32" sqref="N32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59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x14ac:dyDescent="0.25">
      <c r="A4" s="2"/>
      <c r="B4" s="2"/>
      <c r="C4" s="2"/>
      <c r="D4" s="4"/>
      <c r="E4" s="5"/>
      <c r="F4" s="5"/>
      <c r="G4" s="2"/>
      <c r="H4" s="6"/>
      <c r="I4" s="6"/>
      <c r="J4" s="21">
        <f t="shared" ref="J4:J33" si="0">SUM(H4:I4)</f>
        <v>0</v>
      </c>
      <c r="K4" s="7">
        <f t="shared" ref="K4:K33" si="1">J4/65</f>
        <v>0</v>
      </c>
      <c r="L4" s="8"/>
    </row>
    <row r="5" spans="1:12" x14ac:dyDescent="0.25">
      <c r="A5" s="3"/>
      <c r="B5" s="3"/>
      <c r="C5" s="3"/>
      <c r="D5" s="9"/>
      <c r="E5" s="9"/>
      <c r="F5" s="9"/>
      <c r="G5" s="10"/>
      <c r="H5" s="11"/>
      <c r="I5" s="11"/>
      <c r="J5" s="21">
        <f t="shared" si="0"/>
        <v>0</v>
      </c>
      <c r="K5" s="7">
        <f t="shared" si="1"/>
        <v>0</v>
      </c>
      <c r="L5" s="8"/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2022-10-07T13:35:19Z</dcterms:modified>
</cp:coreProperties>
</file>