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5621"/>
</workbook>
</file>

<file path=xl/calcChain.xml><?xml version="1.0" encoding="utf-8"?>
<calcChain xmlns="http://schemas.openxmlformats.org/spreadsheetml/2006/main">
  <c r="J6" i="2" l="1"/>
  <c r="I5" i="2"/>
  <c r="J5" i="2" s="1"/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5" i="7"/>
  <c r="K5" i="7" s="1"/>
  <c r="J4" i="7"/>
  <c r="K4" i="7" s="1"/>
  <c r="J9" i="7"/>
  <c r="K9" i="7" s="1"/>
  <c r="J6" i="7"/>
  <c r="K6" i="7" s="1"/>
  <c r="J8" i="7"/>
  <c r="K8" i="7" s="1"/>
  <c r="J7" i="7"/>
  <c r="K7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5" i="6"/>
  <c r="K5" i="6" s="1"/>
  <c r="J8" i="6"/>
  <c r="K8" i="6" s="1"/>
  <c r="J7" i="6"/>
  <c r="K7" i="6" s="1"/>
  <c r="J6" i="6"/>
  <c r="K6" i="6" s="1"/>
  <c r="J4" i="6"/>
  <c r="K4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J8" i="4"/>
  <c r="K8" i="4" s="1"/>
  <c r="J5" i="4"/>
  <c r="K5" i="4" s="1"/>
  <c r="J4" i="4"/>
  <c r="K4" i="4" s="1"/>
  <c r="J6" i="4"/>
  <c r="K6" i="4" s="1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7" i="4" l="1"/>
  <c r="K7" i="4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7" i="3"/>
  <c r="J7" i="3" s="1"/>
  <c r="I6" i="3"/>
  <c r="J6" i="3" s="1"/>
  <c r="I5" i="3"/>
  <c r="J5" i="3" s="1"/>
  <c r="I10" i="3"/>
  <c r="J10" i="3" s="1"/>
  <c r="I9" i="3"/>
  <c r="J9" i="3" s="1"/>
  <c r="I4" i="3"/>
  <c r="J4" i="3" s="1"/>
  <c r="I8" i="3"/>
  <c r="J8" i="3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4" i="2"/>
  <c r="J4" i="2" s="1"/>
  <c r="I7" i="2"/>
  <c r="J7" i="2" s="1"/>
</calcChain>
</file>

<file path=xl/sharedStrings.xml><?xml version="1.0" encoding="utf-8"?>
<sst xmlns="http://schemas.openxmlformats.org/spreadsheetml/2006/main" count="388" uniqueCount="138">
  <si>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</si>
  <si>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</si>
  <si>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</si>
  <si>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</si>
  <si>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</si>
  <si>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</si>
  <si>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</si>
  <si>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</si>
  <si>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</si>
  <si>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</si>
  <si>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</si>
  <si>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</si>
  <si>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</si>
  <si>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</si>
  <si>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</si>
  <si>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</si>
  <si>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</si>
  <si>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 xml:space="preserve">Теория </t>
  </si>
  <si>
    <t>Практика</t>
  </si>
  <si>
    <t>Предварительные результаты школьного этапа всероссийской олимпиады 2022 года по физической культуре (девушки)</t>
  </si>
  <si>
    <t>Казакова</t>
  </si>
  <si>
    <t>Анна</t>
  </si>
  <si>
    <t>Вадимовна</t>
  </si>
  <si>
    <t>5в</t>
  </si>
  <si>
    <t>Гимназия №6</t>
  </si>
  <si>
    <t>Жиурайте Яна Витовна</t>
  </si>
  <si>
    <t>Зубальская</t>
  </si>
  <si>
    <t>Елизавета</t>
  </si>
  <si>
    <t>Степановна</t>
  </si>
  <si>
    <t>5а</t>
  </si>
  <si>
    <t>Кострюкова</t>
  </si>
  <si>
    <t>Анастасия</t>
  </si>
  <si>
    <t>Викторовна</t>
  </si>
  <si>
    <t>Тишурова</t>
  </si>
  <si>
    <t>Кристина</t>
  </si>
  <si>
    <t>Сергеевна</t>
  </si>
  <si>
    <t>Мурзабаева</t>
  </si>
  <si>
    <t>Сумая</t>
  </si>
  <si>
    <t>Замирбековна</t>
  </si>
  <si>
    <t>5б</t>
  </si>
  <si>
    <t>Урбанович</t>
  </si>
  <si>
    <t>Мария</t>
  </si>
  <si>
    <t>Александровна</t>
  </si>
  <si>
    <t xml:space="preserve">Маратканова </t>
  </si>
  <si>
    <t>Кира</t>
  </si>
  <si>
    <t>Антоновна</t>
  </si>
  <si>
    <t>6в</t>
  </si>
  <si>
    <t>Диана</t>
  </si>
  <si>
    <t>Павловна</t>
  </si>
  <si>
    <t>Кравцова</t>
  </si>
  <si>
    <t>Таисия</t>
  </si>
  <si>
    <t>Подольская</t>
  </si>
  <si>
    <t>Екатерина</t>
  </si>
  <si>
    <t>Мельченко</t>
  </si>
  <si>
    <t>Александра</t>
  </si>
  <si>
    <t>Владимировна</t>
  </si>
  <si>
    <t>6а</t>
  </si>
  <si>
    <t>Верхоглядова</t>
  </si>
  <si>
    <t>Андреевна</t>
  </si>
  <si>
    <t>Мякушина</t>
  </si>
  <si>
    <t>Василиса</t>
  </si>
  <si>
    <t>6б</t>
  </si>
  <si>
    <t>Новак</t>
  </si>
  <si>
    <t>Дарья</t>
  </si>
  <si>
    <t>Николаевна</t>
  </si>
  <si>
    <t>Стрижак</t>
  </si>
  <si>
    <t>Алексеевна</t>
  </si>
  <si>
    <t>Урбанович Александр Владимирович</t>
  </si>
  <si>
    <t>Аймиранда</t>
  </si>
  <si>
    <t>Плотникова</t>
  </si>
  <si>
    <t>Софья</t>
  </si>
  <si>
    <t>Устинова</t>
  </si>
  <si>
    <t>Светлана</t>
  </si>
  <si>
    <t>Денисовна</t>
  </si>
  <si>
    <t>Клемпач</t>
  </si>
  <si>
    <t>Арина</t>
  </si>
  <si>
    <t>Олеговна</t>
  </si>
  <si>
    <t>Туманова</t>
  </si>
  <si>
    <t>Тихоновна</t>
  </si>
  <si>
    <t>Горбачёва</t>
  </si>
  <si>
    <t>Алёна</t>
  </si>
  <si>
    <t>Алекасандровна</t>
  </si>
  <si>
    <t>7в</t>
  </si>
  <si>
    <t>Ермоленко</t>
  </si>
  <si>
    <t>Вячеславовна</t>
  </si>
  <si>
    <t>8в</t>
  </si>
  <si>
    <t>Дробчак</t>
  </si>
  <si>
    <t>Игоревна</t>
  </si>
  <si>
    <t>8а</t>
  </si>
  <si>
    <t>Кюлян</t>
  </si>
  <si>
    <t>Цемма</t>
  </si>
  <si>
    <t>София</t>
  </si>
  <si>
    <t>Голубкова</t>
  </si>
  <si>
    <t>Алина</t>
  </si>
  <si>
    <t>8б</t>
  </si>
  <si>
    <t>Сандрацкая</t>
  </si>
  <si>
    <t>Шерепа</t>
  </si>
  <si>
    <t>Совершаева</t>
  </si>
  <si>
    <t>Дмитриевна</t>
  </si>
  <si>
    <t>9а</t>
  </si>
  <si>
    <t>Кругликова</t>
  </si>
  <si>
    <t xml:space="preserve">Мударисова </t>
  </si>
  <si>
    <t xml:space="preserve">Копоть </t>
  </si>
  <si>
    <t>Полина</t>
  </si>
  <si>
    <t>Витальевна</t>
  </si>
  <si>
    <t>Усова</t>
  </si>
  <si>
    <t>9б</t>
  </si>
  <si>
    <t>Ковальчук</t>
  </si>
  <si>
    <t>Милена</t>
  </si>
  <si>
    <t>Ивановна</t>
  </si>
  <si>
    <t>10 класс</t>
  </si>
  <si>
    <t>Шамсутдинова</t>
  </si>
  <si>
    <t>Арзамасцева</t>
  </si>
  <si>
    <t>Константиновна</t>
  </si>
  <si>
    <t xml:space="preserve">Голубец </t>
  </si>
  <si>
    <t>Майя</t>
  </si>
  <si>
    <t>Георгиевна</t>
  </si>
  <si>
    <t>Татаринова</t>
  </si>
  <si>
    <t>Басюк</t>
  </si>
  <si>
    <t>Ксения</t>
  </si>
  <si>
    <t>Михайловна</t>
  </si>
  <si>
    <t>Гаранина</t>
  </si>
  <si>
    <t>Валерьевна</t>
  </si>
  <si>
    <t>Коломажникова</t>
  </si>
  <si>
    <t>Яна</t>
  </si>
  <si>
    <t>Тараканова</t>
  </si>
  <si>
    <t>Победитель</t>
  </si>
  <si>
    <t>Призёр</t>
  </si>
  <si>
    <t>Участник</t>
  </si>
  <si>
    <t>7а</t>
  </si>
  <si>
    <t>7б</t>
  </si>
  <si>
    <t>Карина</t>
  </si>
  <si>
    <t>Загуменнова</t>
  </si>
  <si>
    <t>участник</t>
  </si>
  <si>
    <t xml:space="preserve">Янактаева </t>
  </si>
  <si>
    <t>Виктория</t>
  </si>
  <si>
    <t>Евгеньевна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</si>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</sst>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A4" sqref="A4:A9"/>
    </sheetView>
  </sheetViews>
  <sheetFormatPr defaultRowHeight="15" x14ac:dyDescent="0.25"/>
  <cols>
    <col min="1" max="1" width="12.5703125" customWidth="1"/>
    <col min="2" max="2" width="11.140625" customWidth="1"/>
    <col min="3" max="3" width="15.42578125" customWidth="1"/>
    <col min="4" max="4" width="8.42578125" bestFit="1" customWidth="1"/>
    <col min="5" max="5" width="6.5703125" customWidth="1"/>
    <col min="6" max="6" width="15" customWidth="1"/>
    <col min="7" max="7" width="23" customWidth="1"/>
    <col min="11" max="11" width="16.5703125" customWidth="1"/>
  </cols>
  <sheetData>
    <row r="1" spans="1:11" ht="23.25" x14ac:dyDescent="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73" t="s">
        <v>10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25">
      <c r="A4" s="61" t="s">
        <v>26</v>
      </c>
      <c r="B4" s="60" t="s">
        <v>27</v>
      </c>
      <c r="C4" s="60" t="s">
        <v>28</v>
      </c>
      <c r="D4" s="70">
        <v>3</v>
      </c>
      <c r="E4" s="70" t="s">
        <v>29</v>
      </c>
      <c r="F4" s="67" t="s">
        <v>24</v>
      </c>
      <c r="G4" s="64" t="s">
        <v>25</v>
      </c>
      <c r="H4" s="70">
        <v>10</v>
      </c>
      <c r="I4" s="21">
        <f t="shared" ref="I4:I9" si="0">SUM(H4:H4)</f>
        <v>10</v>
      </c>
      <c r="J4" s="7">
        <f t="shared" ref="J4:J9" si="1">I4/20</f>
        <v>0.5</v>
      </c>
      <c r="K4" s="8" t="s">
        <v>126</v>
      </c>
    </row>
    <row r="5" spans="1:11" x14ac:dyDescent="0.25">
      <c r="A5" s="52" t="s">
        <v>30</v>
      </c>
      <c r="B5" s="52" t="s">
        <v>31</v>
      </c>
      <c r="C5" s="52" t="s">
        <v>32</v>
      </c>
      <c r="D5" s="55">
        <v>6</v>
      </c>
      <c r="E5" s="54" t="s">
        <v>29</v>
      </c>
      <c r="F5" s="67" t="s">
        <v>24</v>
      </c>
      <c r="G5" s="64" t="s">
        <v>25</v>
      </c>
      <c r="H5" s="69">
        <v>10</v>
      </c>
      <c r="I5" s="21">
        <f t="shared" si="0"/>
        <v>10</v>
      </c>
      <c r="J5" s="7">
        <f t="shared" si="1"/>
        <v>0.5</v>
      </c>
      <c r="K5" s="8" t="s">
        <v>126</v>
      </c>
    </row>
    <row r="6" spans="1:11" x14ac:dyDescent="0.25">
      <c r="A6" s="65" t="s">
        <v>33</v>
      </c>
      <c r="B6" s="65" t="s">
        <v>131</v>
      </c>
      <c r="C6" s="65" t="s">
        <v>35</v>
      </c>
      <c r="D6" s="70">
        <v>1</v>
      </c>
      <c r="E6" s="70" t="s">
        <v>29</v>
      </c>
      <c r="F6" s="67" t="s">
        <v>24</v>
      </c>
      <c r="G6" s="64" t="s">
        <v>25</v>
      </c>
      <c r="H6" s="69">
        <v>7</v>
      </c>
      <c r="I6" s="21">
        <v>7</v>
      </c>
      <c r="J6" s="7">
        <f t="shared" si="1"/>
        <v>0.35</v>
      </c>
      <c r="K6" s="8" t="s">
        <v>128</v>
      </c>
    </row>
    <row r="7" spans="1:11" x14ac:dyDescent="0.25">
      <c r="A7" s="65" t="s">
        <v>20</v>
      </c>
      <c r="B7" s="65" t="s">
        <v>21</v>
      </c>
      <c r="C7" s="65" t="s">
        <v>22</v>
      </c>
      <c r="D7" s="26">
        <v>1</v>
      </c>
      <c r="E7" s="26" t="s">
        <v>23</v>
      </c>
      <c r="F7" s="25" t="s">
        <v>24</v>
      </c>
      <c r="G7" s="24" t="s">
        <v>25</v>
      </c>
      <c r="H7" s="69">
        <v>7</v>
      </c>
      <c r="I7" s="21">
        <f t="shared" si="0"/>
        <v>7</v>
      </c>
      <c r="J7" s="7">
        <f t="shared" si="1"/>
        <v>0.35</v>
      </c>
      <c r="K7" s="8" t="s">
        <v>128</v>
      </c>
    </row>
    <row r="8" spans="1:11" x14ac:dyDescent="0.25">
      <c r="A8" s="61" t="s">
        <v>36</v>
      </c>
      <c r="B8" s="60" t="s">
        <v>37</v>
      </c>
      <c r="C8" s="60" t="s">
        <v>38</v>
      </c>
      <c r="D8" s="26">
        <v>4</v>
      </c>
      <c r="E8" s="26" t="s">
        <v>39</v>
      </c>
      <c r="F8" s="25" t="s">
        <v>24</v>
      </c>
      <c r="G8" s="24" t="s">
        <v>25</v>
      </c>
      <c r="H8" s="70">
        <v>2</v>
      </c>
      <c r="I8" s="21">
        <f t="shared" si="0"/>
        <v>2</v>
      </c>
      <c r="J8" s="7">
        <f t="shared" si="1"/>
        <v>0.1</v>
      </c>
      <c r="K8" s="8" t="s">
        <v>128</v>
      </c>
    </row>
    <row r="9" spans="1:11" x14ac:dyDescent="0.25">
      <c r="A9" s="47" t="s">
        <v>40</v>
      </c>
      <c r="B9" s="65" t="s">
        <v>41</v>
      </c>
      <c r="C9" s="65" t="s">
        <v>42</v>
      </c>
      <c r="D9" s="26">
        <v>5</v>
      </c>
      <c r="E9" s="34" t="s">
        <v>39</v>
      </c>
      <c r="F9" s="25" t="s">
        <v>24</v>
      </c>
      <c r="G9" s="24" t="s">
        <v>25</v>
      </c>
      <c r="H9" s="70">
        <v>2</v>
      </c>
      <c r="I9" s="21">
        <f t="shared" si="0"/>
        <v>2</v>
      </c>
      <c r="J9" s="7">
        <f t="shared" si="1"/>
        <v>0.1</v>
      </c>
      <c r="K9" s="8" t="s">
        <v>128</v>
      </c>
    </row>
    <row r="10" spans="1:11" x14ac:dyDescent="0.25">
      <c r="A10" s="3"/>
      <c r="B10" s="3"/>
      <c r="C10" s="3"/>
      <c r="D10" s="9"/>
      <c r="E10" s="9"/>
      <c r="F10" s="9"/>
      <c r="G10" s="10"/>
      <c r="H10" s="11"/>
      <c r="I10" s="21">
        <f t="shared" ref="I10:I33" si="2">SUM(H10:H10)</f>
        <v>0</v>
      </c>
      <c r="J10" s="7">
        <f t="shared" ref="J10:J33" si="3">I10/20</f>
        <v>0</v>
      </c>
      <c r="K10" s="8"/>
    </row>
    <row r="11" spans="1:11" x14ac:dyDescent="0.25">
      <c r="A11" s="12"/>
      <c r="B11" s="10"/>
      <c r="C11" s="10"/>
      <c r="D11" s="9"/>
      <c r="E11" s="9"/>
      <c r="F11" s="9"/>
      <c r="G11" s="3"/>
      <c r="H11" s="13"/>
      <c r="I11" s="21">
        <f t="shared" si="2"/>
        <v>0</v>
      </c>
      <c r="J11" s="7">
        <f t="shared" si="3"/>
        <v>0</v>
      </c>
      <c r="K11" s="8"/>
    </row>
    <row r="12" spans="1:11" x14ac:dyDescent="0.25">
      <c r="A12" s="2"/>
      <c r="B12" s="2"/>
      <c r="C12" s="2"/>
      <c r="D12" s="4"/>
      <c r="E12" s="5"/>
      <c r="F12" s="5"/>
      <c r="G12" s="2"/>
      <c r="H12" s="6"/>
      <c r="I12" s="21">
        <f t="shared" si="2"/>
        <v>0</v>
      </c>
      <c r="J12" s="7">
        <f t="shared" si="3"/>
        <v>0</v>
      </c>
      <c r="K12" s="8"/>
    </row>
    <row r="13" spans="1:11" x14ac:dyDescent="0.25">
      <c r="A13" s="3"/>
      <c r="B13" s="3"/>
      <c r="C13" s="3"/>
      <c r="D13" s="9"/>
      <c r="E13" s="9"/>
      <c r="F13" s="9"/>
      <c r="G13" s="10"/>
      <c r="H13" s="11"/>
      <c r="I13" s="21">
        <f t="shared" si="2"/>
        <v>0</v>
      </c>
      <c r="J13" s="7">
        <f t="shared" si="3"/>
        <v>0</v>
      </c>
      <c r="K13" s="8"/>
    </row>
    <row r="14" spans="1:11" x14ac:dyDescent="0.25">
      <c r="A14" s="12"/>
      <c r="B14" s="10"/>
      <c r="C14" s="10"/>
      <c r="D14" s="9"/>
      <c r="E14" s="9"/>
      <c r="F14" s="9"/>
      <c r="G14" s="3"/>
      <c r="H14" s="13"/>
      <c r="I14" s="21">
        <f t="shared" si="2"/>
        <v>0</v>
      </c>
      <c r="J14" s="7">
        <f t="shared" si="3"/>
        <v>0</v>
      </c>
      <c r="K14" s="8"/>
    </row>
    <row r="15" spans="1:11" x14ac:dyDescent="0.25">
      <c r="A15" s="14"/>
      <c r="B15" s="14"/>
      <c r="C15" s="14"/>
      <c r="D15" s="15"/>
      <c r="E15" s="16"/>
      <c r="F15" s="16"/>
      <c r="G15" s="17"/>
      <c r="H15" s="18"/>
      <c r="I15" s="21">
        <f t="shared" si="2"/>
        <v>0</v>
      </c>
      <c r="J15" s="7">
        <f t="shared" si="3"/>
        <v>0</v>
      </c>
      <c r="K15" s="8"/>
    </row>
    <row r="16" spans="1:11" x14ac:dyDescent="0.25">
      <c r="A16" s="3"/>
      <c r="B16" s="3"/>
      <c r="C16" s="3"/>
      <c r="D16" s="9"/>
      <c r="E16" s="9"/>
      <c r="F16" s="9"/>
      <c r="G16" s="10"/>
      <c r="H16" s="11"/>
      <c r="I16" s="21">
        <f t="shared" si="2"/>
        <v>0</v>
      </c>
      <c r="J16" s="7">
        <f t="shared" si="3"/>
        <v>0</v>
      </c>
      <c r="K16" s="8"/>
    </row>
    <row r="17" spans="1:11" x14ac:dyDescent="0.25">
      <c r="A17" s="12"/>
      <c r="B17" s="10"/>
      <c r="C17" s="10"/>
      <c r="D17" s="9"/>
      <c r="E17" s="9"/>
      <c r="F17" s="9"/>
      <c r="G17" s="3"/>
      <c r="H17" s="13"/>
      <c r="I17" s="21">
        <f t="shared" si="2"/>
        <v>0</v>
      </c>
      <c r="J17" s="7">
        <f t="shared" si="3"/>
        <v>0</v>
      </c>
      <c r="K17" s="8"/>
    </row>
    <row r="18" spans="1:11" x14ac:dyDescent="0.25">
      <c r="A18" s="19"/>
      <c r="B18" s="3"/>
      <c r="C18" s="3"/>
      <c r="D18" s="9"/>
      <c r="E18" s="20"/>
      <c r="F18" s="9"/>
      <c r="G18" s="10"/>
      <c r="H18" s="11"/>
      <c r="I18" s="21">
        <f t="shared" si="2"/>
        <v>0</v>
      </c>
      <c r="J18" s="7">
        <f t="shared" si="3"/>
        <v>0</v>
      </c>
      <c r="K18" s="8"/>
    </row>
    <row r="19" spans="1:11" x14ac:dyDescent="0.25">
      <c r="A19" s="19"/>
      <c r="B19" s="3"/>
      <c r="C19" s="3"/>
      <c r="D19" s="9"/>
      <c r="E19" s="9"/>
      <c r="F19" s="9"/>
      <c r="G19" s="10"/>
      <c r="H19" s="11"/>
      <c r="I19" s="21">
        <f t="shared" si="2"/>
        <v>0</v>
      </c>
      <c r="J19" s="7">
        <f t="shared" si="3"/>
        <v>0</v>
      </c>
      <c r="K19" s="8"/>
    </row>
    <row r="20" spans="1:11" x14ac:dyDescent="0.25">
      <c r="A20" s="3"/>
      <c r="B20" s="3"/>
      <c r="C20" s="3"/>
      <c r="D20" s="9"/>
      <c r="E20" s="20"/>
      <c r="F20" s="9"/>
      <c r="G20" s="10"/>
      <c r="H20" s="11"/>
      <c r="I20" s="21">
        <f t="shared" si="2"/>
        <v>0</v>
      </c>
      <c r="J20" s="7">
        <f t="shared" si="3"/>
        <v>0</v>
      </c>
      <c r="K20" s="8"/>
    </row>
    <row r="21" spans="1:11" x14ac:dyDescent="0.25">
      <c r="A21" s="3"/>
      <c r="B21" s="3"/>
      <c r="C21" s="3"/>
      <c r="D21" s="9"/>
      <c r="E21" s="20"/>
      <c r="F21" s="20"/>
      <c r="G21" s="10"/>
      <c r="H21" s="11"/>
      <c r="I21" s="21">
        <f t="shared" si="2"/>
        <v>0</v>
      </c>
      <c r="J21" s="7">
        <f t="shared" si="3"/>
        <v>0</v>
      </c>
      <c r="K21" s="8"/>
    </row>
    <row r="22" spans="1:11" x14ac:dyDescent="0.25">
      <c r="A22" s="14"/>
      <c r="B22" s="14"/>
      <c r="C22" s="14"/>
      <c r="D22" s="15"/>
      <c r="E22" s="16"/>
      <c r="F22" s="16"/>
      <c r="G22" s="17"/>
      <c r="H22" s="18"/>
      <c r="I22" s="21">
        <f t="shared" si="2"/>
        <v>0</v>
      </c>
      <c r="J22" s="7">
        <f t="shared" si="3"/>
        <v>0</v>
      </c>
      <c r="K22" s="8"/>
    </row>
    <row r="23" spans="1:11" x14ac:dyDescent="0.25">
      <c r="A23" s="14"/>
      <c r="B23" s="14"/>
      <c r="C23" s="14"/>
      <c r="D23" s="15"/>
      <c r="E23" s="16"/>
      <c r="F23" s="16"/>
      <c r="G23" s="17"/>
      <c r="H23" s="18"/>
      <c r="I23" s="21">
        <f t="shared" si="2"/>
        <v>0</v>
      </c>
      <c r="J23" s="7">
        <f t="shared" si="3"/>
        <v>0</v>
      </c>
      <c r="K23" s="8"/>
    </row>
    <row r="24" spans="1:11" x14ac:dyDescent="0.25">
      <c r="A24" s="14"/>
      <c r="B24" s="14"/>
      <c r="C24" s="14"/>
      <c r="D24" s="15"/>
      <c r="E24" s="16"/>
      <c r="F24" s="16"/>
      <c r="G24" s="17"/>
      <c r="H24" s="18"/>
      <c r="I24" s="21">
        <f t="shared" si="2"/>
        <v>0</v>
      </c>
      <c r="J24" s="7">
        <f t="shared" si="3"/>
        <v>0</v>
      </c>
      <c r="K24" s="8"/>
    </row>
    <row r="25" spans="1:11" x14ac:dyDescent="0.25">
      <c r="A25" s="14"/>
      <c r="B25" s="14"/>
      <c r="C25" s="14"/>
      <c r="D25" s="15"/>
      <c r="E25" s="16"/>
      <c r="F25" s="16"/>
      <c r="G25" s="17"/>
      <c r="H25" s="18"/>
      <c r="I25" s="21">
        <f t="shared" si="2"/>
        <v>0</v>
      </c>
      <c r="J25" s="7">
        <f t="shared" si="3"/>
        <v>0</v>
      </c>
      <c r="K25" s="8"/>
    </row>
    <row r="26" spans="1:11" x14ac:dyDescent="0.25">
      <c r="A26" s="14"/>
      <c r="B26" s="14"/>
      <c r="C26" s="14"/>
      <c r="D26" s="15"/>
      <c r="E26" s="16"/>
      <c r="F26" s="16"/>
      <c r="G26" s="17"/>
      <c r="H26" s="18"/>
      <c r="I26" s="21">
        <f t="shared" si="2"/>
        <v>0</v>
      </c>
      <c r="J26" s="7">
        <f t="shared" si="3"/>
        <v>0</v>
      </c>
      <c r="K26" s="8"/>
    </row>
    <row r="27" spans="1:11" x14ac:dyDescent="0.25">
      <c r="A27" s="14"/>
      <c r="B27" s="14"/>
      <c r="C27" s="14"/>
      <c r="D27" s="15"/>
      <c r="E27" s="16"/>
      <c r="F27" s="16"/>
      <c r="G27" s="17"/>
      <c r="H27" s="18"/>
      <c r="I27" s="21">
        <f t="shared" si="2"/>
        <v>0</v>
      </c>
      <c r="J27" s="7">
        <f t="shared" si="3"/>
        <v>0</v>
      </c>
      <c r="K27" s="8"/>
    </row>
    <row r="28" spans="1:11" x14ac:dyDescent="0.25">
      <c r="A28" s="14"/>
      <c r="B28" s="14"/>
      <c r="C28" s="14"/>
      <c r="D28" s="15"/>
      <c r="E28" s="16"/>
      <c r="F28" s="16"/>
      <c r="G28" s="17"/>
      <c r="H28" s="18"/>
      <c r="I28" s="21">
        <f t="shared" si="2"/>
        <v>0</v>
      </c>
      <c r="J28" s="7">
        <f t="shared" si="3"/>
        <v>0</v>
      </c>
      <c r="K28" s="8"/>
    </row>
    <row r="29" spans="1:11" x14ac:dyDescent="0.25">
      <c r="A29" s="14"/>
      <c r="B29" s="14"/>
      <c r="C29" s="14"/>
      <c r="D29" s="15"/>
      <c r="E29" s="16"/>
      <c r="F29" s="16"/>
      <c r="G29" s="17"/>
      <c r="H29" s="18"/>
      <c r="I29" s="21">
        <f t="shared" si="2"/>
        <v>0</v>
      </c>
      <c r="J29" s="7">
        <f t="shared" si="3"/>
        <v>0</v>
      </c>
      <c r="K29" s="8"/>
    </row>
    <row r="30" spans="1:11" x14ac:dyDescent="0.25">
      <c r="A30" s="14"/>
      <c r="B30" s="14"/>
      <c r="C30" s="14"/>
      <c r="D30" s="15"/>
      <c r="E30" s="16"/>
      <c r="F30" s="16"/>
      <c r="G30" s="17"/>
      <c r="H30" s="18"/>
      <c r="I30" s="21">
        <f t="shared" si="2"/>
        <v>0</v>
      </c>
      <c r="J30" s="7">
        <f t="shared" si="3"/>
        <v>0</v>
      </c>
      <c r="K30" s="8"/>
    </row>
    <row r="31" spans="1:11" x14ac:dyDescent="0.25">
      <c r="A31" s="14"/>
      <c r="B31" s="14"/>
      <c r="C31" s="14"/>
      <c r="D31" s="15"/>
      <c r="E31" s="16"/>
      <c r="F31" s="16"/>
      <c r="G31" s="17"/>
      <c r="H31" s="18"/>
      <c r="I31" s="21">
        <f t="shared" si="2"/>
        <v>0</v>
      </c>
      <c r="J31" s="7">
        <f t="shared" si="3"/>
        <v>0</v>
      </c>
      <c r="K31" s="8"/>
    </row>
    <row r="32" spans="1:11" x14ac:dyDescent="0.25">
      <c r="A32" s="14"/>
      <c r="B32" s="14"/>
      <c r="C32" s="14"/>
      <c r="D32" s="15"/>
      <c r="E32" s="16"/>
      <c r="F32" s="16"/>
      <c r="G32" s="17"/>
      <c r="H32" s="18"/>
      <c r="I32" s="21">
        <f t="shared" si="2"/>
        <v>0</v>
      </c>
      <c r="J32" s="7">
        <f t="shared" si="3"/>
        <v>0</v>
      </c>
      <c r="K32" s="8"/>
    </row>
    <row r="33" spans="1:11" x14ac:dyDescent="0.25">
      <c r="A33" s="14"/>
      <c r="B33" s="14"/>
      <c r="C33" s="14"/>
      <c r="D33" s="15"/>
      <c r="E33" s="16"/>
      <c r="F33" s="16"/>
      <c r="G33" s="17"/>
      <c r="H33" s="18"/>
      <c r="I33" s="21">
        <f t="shared" si="2"/>
        <v>0</v>
      </c>
      <c r="J33" s="7">
        <f t="shared" si="3"/>
        <v>0</v>
      </c>
      <c r="K33" s="8"/>
    </row>
  </sheetData>
  <sortState ref="A4:J10">
    <sortCondition descending="1" ref="J4:J10"/>
  </sortState>
  <mergeCells count="2">
    <mergeCell ref="A1:K1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A4" sqref="A4:A11"/>
    </sheetView>
  </sheetViews>
  <sheetFormatPr defaultRowHeight="15" x14ac:dyDescent="0.25"/>
  <cols>
    <col min="1" max="1" width="15.140625" customWidth="1"/>
    <col min="2" max="2" width="12.42578125" customWidth="1"/>
    <col min="3" max="3" width="15.85546875" customWidth="1"/>
    <col min="4" max="4" width="11.140625" bestFit="1" customWidth="1"/>
    <col min="5" max="5" width="6" customWidth="1"/>
    <col min="6" max="6" width="14.140625" customWidth="1"/>
    <col min="7" max="7" width="24" customWidth="1"/>
    <col min="11" max="11" width="17.42578125" customWidth="1"/>
  </cols>
  <sheetData>
    <row r="1" spans="1:11" ht="23.25" x14ac:dyDescent="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73" t="s">
        <v>11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25">
      <c r="A4" s="47" t="s">
        <v>132</v>
      </c>
      <c r="B4" s="65" t="s">
        <v>47</v>
      </c>
      <c r="C4" s="65" t="s">
        <v>48</v>
      </c>
      <c r="D4" s="70">
        <v>11</v>
      </c>
      <c r="E4" s="70" t="s">
        <v>46</v>
      </c>
      <c r="F4" s="67" t="s">
        <v>24</v>
      </c>
      <c r="G4" s="64" t="s">
        <v>25</v>
      </c>
      <c r="H4" s="70">
        <v>13</v>
      </c>
      <c r="I4" s="21">
        <f t="shared" ref="I4:I11" si="0">SUM(H4:H4)</f>
        <v>13</v>
      </c>
      <c r="J4" s="7">
        <f t="shared" ref="J4:J11" si="1">I4/20</f>
        <v>0.65</v>
      </c>
      <c r="K4" s="8" t="s">
        <v>126</v>
      </c>
    </row>
    <row r="5" spans="1:11" x14ac:dyDescent="0.25">
      <c r="A5" s="52" t="s">
        <v>53</v>
      </c>
      <c r="B5" s="52" t="s">
        <v>54</v>
      </c>
      <c r="C5" s="52" t="s">
        <v>55</v>
      </c>
      <c r="D5" s="55">
        <v>7</v>
      </c>
      <c r="E5" s="54" t="s">
        <v>56</v>
      </c>
      <c r="F5" s="29" t="s">
        <v>24</v>
      </c>
      <c r="G5" s="27" t="s">
        <v>25</v>
      </c>
      <c r="H5" s="70">
        <v>7</v>
      </c>
      <c r="I5" s="21">
        <f t="shared" si="0"/>
        <v>7</v>
      </c>
      <c r="J5" s="7">
        <f t="shared" si="1"/>
        <v>0.35</v>
      </c>
      <c r="K5" s="8" t="s">
        <v>128</v>
      </c>
    </row>
    <row r="6" spans="1:11" x14ac:dyDescent="0.25">
      <c r="A6" s="52" t="s">
        <v>57</v>
      </c>
      <c r="B6" s="52" t="s">
        <v>47</v>
      </c>
      <c r="C6" s="52" t="s">
        <v>58</v>
      </c>
      <c r="D6" s="55">
        <v>9</v>
      </c>
      <c r="E6" s="54" t="s">
        <v>56</v>
      </c>
      <c r="F6" s="29" t="s">
        <v>24</v>
      </c>
      <c r="G6" s="27" t="s">
        <v>25</v>
      </c>
      <c r="H6" s="70">
        <v>7</v>
      </c>
      <c r="I6" s="21">
        <f t="shared" si="0"/>
        <v>7</v>
      </c>
      <c r="J6" s="7">
        <f t="shared" si="1"/>
        <v>0.35</v>
      </c>
      <c r="K6" s="8" t="s">
        <v>128</v>
      </c>
    </row>
    <row r="7" spans="1:11" x14ac:dyDescent="0.25">
      <c r="A7" s="52" t="s">
        <v>59</v>
      </c>
      <c r="B7" s="52" t="s">
        <v>60</v>
      </c>
      <c r="C7" s="52" t="s">
        <v>42</v>
      </c>
      <c r="D7" s="55">
        <v>5</v>
      </c>
      <c r="E7" s="54" t="s">
        <v>61</v>
      </c>
      <c r="F7" s="29" t="s">
        <v>24</v>
      </c>
      <c r="G7" s="27" t="s">
        <v>25</v>
      </c>
      <c r="H7" s="70">
        <v>7</v>
      </c>
      <c r="I7" s="21">
        <f t="shared" si="0"/>
        <v>7</v>
      </c>
      <c r="J7" s="7">
        <f t="shared" si="1"/>
        <v>0.35</v>
      </c>
      <c r="K7" s="8" t="s">
        <v>128</v>
      </c>
    </row>
    <row r="8" spans="1:11" x14ac:dyDescent="0.25">
      <c r="A8" s="47" t="s">
        <v>43</v>
      </c>
      <c r="B8" s="28" t="s">
        <v>44</v>
      </c>
      <c r="C8" s="28" t="s">
        <v>45</v>
      </c>
      <c r="D8" s="30">
        <v>8</v>
      </c>
      <c r="E8" s="34" t="s">
        <v>46</v>
      </c>
      <c r="F8" s="29" t="s">
        <v>24</v>
      </c>
      <c r="G8" s="27" t="s">
        <v>25</v>
      </c>
      <c r="H8" s="69">
        <v>6</v>
      </c>
      <c r="I8" s="21">
        <f t="shared" si="0"/>
        <v>6</v>
      </c>
      <c r="J8" s="7">
        <f t="shared" si="1"/>
        <v>0.3</v>
      </c>
      <c r="K8" s="8" t="s">
        <v>128</v>
      </c>
    </row>
    <row r="9" spans="1:11" x14ac:dyDescent="0.25">
      <c r="A9" s="65" t="s">
        <v>49</v>
      </c>
      <c r="B9" s="65" t="s">
        <v>50</v>
      </c>
      <c r="C9" s="65" t="s">
        <v>35</v>
      </c>
      <c r="D9" s="70">
        <v>2</v>
      </c>
      <c r="E9" s="34" t="s">
        <v>46</v>
      </c>
      <c r="F9" s="29" t="s">
        <v>24</v>
      </c>
      <c r="G9" s="27" t="s">
        <v>25</v>
      </c>
      <c r="H9" s="69">
        <v>3</v>
      </c>
      <c r="I9" s="21">
        <f t="shared" si="0"/>
        <v>3</v>
      </c>
      <c r="J9" s="7">
        <f t="shared" si="1"/>
        <v>0.15</v>
      </c>
      <c r="K9" s="8" t="s">
        <v>128</v>
      </c>
    </row>
    <row r="10" spans="1:11" x14ac:dyDescent="0.25">
      <c r="A10" s="65" t="s">
        <v>51</v>
      </c>
      <c r="B10" s="65" t="s">
        <v>52</v>
      </c>
      <c r="C10" s="65" t="s">
        <v>35</v>
      </c>
      <c r="D10" s="70">
        <v>1</v>
      </c>
      <c r="E10" s="34" t="s">
        <v>46</v>
      </c>
      <c r="F10" s="29" t="s">
        <v>24</v>
      </c>
      <c r="G10" s="27" t="s">
        <v>25</v>
      </c>
      <c r="H10" s="69">
        <v>2</v>
      </c>
      <c r="I10" s="21">
        <f t="shared" si="0"/>
        <v>2</v>
      </c>
      <c r="J10" s="7">
        <f t="shared" si="1"/>
        <v>0.1</v>
      </c>
      <c r="K10" s="8" t="s">
        <v>128</v>
      </c>
    </row>
    <row r="11" spans="1:11" x14ac:dyDescent="0.25">
      <c r="A11" s="31" t="s">
        <v>62</v>
      </c>
      <c r="B11" s="31" t="s">
        <v>63</v>
      </c>
      <c r="C11" s="31" t="s">
        <v>64</v>
      </c>
      <c r="D11" s="32">
        <v>3</v>
      </c>
      <c r="E11" s="33" t="s">
        <v>46</v>
      </c>
      <c r="F11" s="29" t="s">
        <v>24</v>
      </c>
      <c r="G11" s="27" t="s">
        <v>25</v>
      </c>
      <c r="H11" s="70">
        <v>2</v>
      </c>
      <c r="I11" s="21">
        <f t="shared" si="0"/>
        <v>2</v>
      </c>
      <c r="J11" s="7">
        <f t="shared" si="1"/>
        <v>0.1</v>
      </c>
      <c r="K11" s="8" t="s">
        <v>128</v>
      </c>
    </row>
    <row r="12" spans="1:11" x14ac:dyDescent="0.25">
      <c r="A12" s="2"/>
      <c r="B12" s="2"/>
      <c r="C12" s="2"/>
      <c r="D12" s="3"/>
      <c r="E12" s="5"/>
      <c r="F12" s="5"/>
      <c r="G12" s="2"/>
      <c r="H12" s="6"/>
      <c r="I12" s="21">
        <f t="shared" ref="I12:I33" si="2">SUM(H12:H12)</f>
        <v>0</v>
      </c>
      <c r="J12" s="7">
        <f t="shared" ref="J12:J33" si="3">I12/20</f>
        <v>0</v>
      </c>
      <c r="K12" s="8"/>
    </row>
    <row r="13" spans="1:11" x14ac:dyDescent="0.25">
      <c r="A13" s="3"/>
      <c r="B13" s="3"/>
      <c r="C13" s="3"/>
      <c r="D13" s="3"/>
      <c r="E13" s="9"/>
      <c r="F13" s="9"/>
      <c r="G13" s="10"/>
      <c r="H13" s="11"/>
      <c r="I13" s="21">
        <f t="shared" si="2"/>
        <v>0</v>
      </c>
      <c r="J13" s="7">
        <f t="shared" si="3"/>
        <v>0</v>
      </c>
      <c r="K13" s="8"/>
    </row>
    <row r="14" spans="1:11" x14ac:dyDescent="0.25">
      <c r="A14" s="12"/>
      <c r="B14" s="10"/>
      <c r="C14" s="10"/>
      <c r="D14" s="10"/>
      <c r="E14" s="9"/>
      <c r="F14" s="9"/>
      <c r="G14" s="3"/>
      <c r="H14" s="13"/>
      <c r="I14" s="21">
        <f t="shared" si="2"/>
        <v>0</v>
      </c>
      <c r="J14" s="7">
        <f t="shared" si="3"/>
        <v>0</v>
      </c>
      <c r="K14" s="8"/>
    </row>
    <row r="15" spans="1:11" x14ac:dyDescent="0.25">
      <c r="A15" s="14"/>
      <c r="B15" s="14"/>
      <c r="C15" s="14"/>
      <c r="D15" s="3"/>
      <c r="E15" s="16"/>
      <c r="F15" s="16"/>
      <c r="G15" s="17"/>
      <c r="H15" s="18"/>
      <c r="I15" s="21">
        <f t="shared" si="2"/>
        <v>0</v>
      </c>
      <c r="J15" s="7">
        <f t="shared" si="3"/>
        <v>0</v>
      </c>
      <c r="K15" s="8"/>
    </row>
    <row r="16" spans="1:11" x14ac:dyDescent="0.25">
      <c r="A16" s="3"/>
      <c r="B16" s="3"/>
      <c r="C16" s="3"/>
      <c r="D16" s="3"/>
      <c r="E16" s="9"/>
      <c r="F16" s="9"/>
      <c r="G16" s="10"/>
      <c r="H16" s="11"/>
      <c r="I16" s="21">
        <f t="shared" si="2"/>
        <v>0</v>
      </c>
      <c r="J16" s="7">
        <f t="shared" si="3"/>
        <v>0</v>
      </c>
      <c r="K16" s="8"/>
    </row>
    <row r="17" spans="1:11" x14ac:dyDescent="0.25">
      <c r="A17" s="12"/>
      <c r="B17" s="10"/>
      <c r="C17" s="10"/>
      <c r="D17" s="10"/>
      <c r="E17" s="9"/>
      <c r="F17" s="9"/>
      <c r="G17" s="3"/>
      <c r="H17" s="13"/>
      <c r="I17" s="21">
        <f t="shared" si="2"/>
        <v>0</v>
      </c>
      <c r="J17" s="7">
        <f t="shared" si="3"/>
        <v>0</v>
      </c>
      <c r="K17" s="8"/>
    </row>
    <row r="18" spans="1:11" x14ac:dyDescent="0.25">
      <c r="A18" s="19"/>
      <c r="B18" s="3"/>
      <c r="C18" s="3"/>
      <c r="D18" s="3"/>
      <c r="E18" s="20"/>
      <c r="F18" s="9"/>
      <c r="G18" s="10"/>
      <c r="H18" s="11"/>
      <c r="I18" s="21">
        <f t="shared" si="2"/>
        <v>0</v>
      </c>
      <c r="J18" s="7">
        <f t="shared" si="3"/>
        <v>0</v>
      </c>
      <c r="K18" s="8"/>
    </row>
    <row r="19" spans="1:11" x14ac:dyDescent="0.25">
      <c r="A19" s="19"/>
      <c r="B19" s="3"/>
      <c r="C19" s="3"/>
      <c r="D19" s="3"/>
      <c r="E19" s="9"/>
      <c r="F19" s="9"/>
      <c r="G19" s="10"/>
      <c r="H19" s="11"/>
      <c r="I19" s="21">
        <f t="shared" si="2"/>
        <v>0</v>
      </c>
      <c r="J19" s="7">
        <f t="shared" si="3"/>
        <v>0</v>
      </c>
      <c r="K19" s="8"/>
    </row>
    <row r="20" spans="1:11" x14ac:dyDescent="0.25">
      <c r="A20" s="3"/>
      <c r="B20" s="3"/>
      <c r="C20" s="3"/>
      <c r="D20" s="3"/>
      <c r="E20" s="20"/>
      <c r="F20" s="9"/>
      <c r="G20" s="10"/>
      <c r="H20" s="11"/>
      <c r="I20" s="21">
        <f t="shared" si="2"/>
        <v>0</v>
      </c>
      <c r="J20" s="7">
        <f t="shared" si="3"/>
        <v>0</v>
      </c>
      <c r="K20" s="8"/>
    </row>
    <row r="21" spans="1:11" x14ac:dyDescent="0.25">
      <c r="A21" s="3"/>
      <c r="B21" s="3"/>
      <c r="C21" s="3"/>
      <c r="D21" s="3"/>
      <c r="E21" s="20"/>
      <c r="F21" s="20"/>
      <c r="G21" s="10"/>
      <c r="H21" s="11"/>
      <c r="I21" s="21">
        <f t="shared" si="2"/>
        <v>0</v>
      </c>
      <c r="J21" s="7">
        <f t="shared" si="3"/>
        <v>0</v>
      </c>
      <c r="K21" s="8"/>
    </row>
    <row r="22" spans="1:11" x14ac:dyDescent="0.25">
      <c r="A22" s="14"/>
      <c r="B22" s="14"/>
      <c r="C22" s="14"/>
      <c r="D22" s="3"/>
      <c r="E22" s="16"/>
      <c r="F22" s="16"/>
      <c r="G22" s="17"/>
      <c r="H22" s="18"/>
      <c r="I22" s="21">
        <f t="shared" si="2"/>
        <v>0</v>
      </c>
      <c r="J22" s="7">
        <f t="shared" si="3"/>
        <v>0</v>
      </c>
      <c r="K22" s="8"/>
    </row>
    <row r="23" spans="1:11" x14ac:dyDescent="0.25">
      <c r="A23" s="14"/>
      <c r="B23" s="14"/>
      <c r="C23" s="14"/>
      <c r="D23" s="3"/>
      <c r="E23" s="16"/>
      <c r="F23" s="16"/>
      <c r="G23" s="17"/>
      <c r="H23" s="18"/>
      <c r="I23" s="21">
        <f t="shared" si="2"/>
        <v>0</v>
      </c>
      <c r="J23" s="7">
        <f t="shared" si="3"/>
        <v>0</v>
      </c>
      <c r="K23" s="8"/>
    </row>
    <row r="24" spans="1:11" x14ac:dyDescent="0.25">
      <c r="A24" s="14"/>
      <c r="B24" s="14"/>
      <c r="C24" s="14"/>
      <c r="D24" s="3"/>
      <c r="E24" s="16"/>
      <c r="F24" s="16"/>
      <c r="G24" s="17"/>
      <c r="H24" s="18"/>
      <c r="I24" s="21">
        <f t="shared" si="2"/>
        <v>0</v>
      </c>
      <c r="J24" s="7">
        <f t="shared" si="3"/>
        <v>0</v>
      </c>
      <c r="K24" s="8"/>
    </row>
    <row r="25" spans="1:11" x14ac:dyDescent="0.25">
      <c r="A25" s="14"/>
      <c r="B25" s="14"/>
      <c r="C25" s="14"/>
      <c r="D25" s="3"/>
      <c r="E25" s="16"/>
      <c r="F25" s="16"/>
      <c r="G25" s="17"/>
      <c r="H25" s="18"/>
      <c r="I25" s="21">
        <f t="shared" si="2"/>
        <v>0</v>
      </c>
      <c r="J25" s="7">
        <f t="shared" si="3"/>
        <v>0</v>
      </c>
      <c r="K25" s="8"/>
    </row>
    <row r="26" spans="1:11" x14ac:dyDescent="0.25">
      <c r="A26" s="14"/>
      <c r="B26" s="14"/>
      <c r="C26" s="14"/>
      <c r="D26" s="3"/>
      <c r="E26" s="16"/>
      <c r="F26" s="16"/>
      <c r="G26" s="17"/>
      <c r="H26" s="18"/>
      <c r="I26" s="21">
        <f t="shared" si="2"/>
        <v>0</v>
      </c>
      <c r="J26" s="7">
        <f t="shared" si="3"/>
        <v>0</v>
      </c>
      <c r="K26" s="8"/>
    </row>
    <row r="27" spans="1:11" x14ac:dyDescent="0.25">
      <c r="A27" s="14"/>
      <c r="B27" s="14"/>
      <c r="C27" s="14"/>
      <c r="D27" s="3"/>
      <c r="E27" s="16"/>
      <c r="F27" s="16"/>
      <c r="G27" s="17"/>
      <c r="H27" s="18"/>
      <c r="I27" s="21">
        <f t="shared" si="2"/>
        <v>0</v>
      </c>
      <c r="J27" s="7">
        <f t="shared" si="3"/>
        <v>0</v>
      </c>
      <c r="K27" s="8"/>
    </row>
    <row r="28" spans="1:11" x14ac:dyDescent="0.25">
      <c r="A28" s="14"/>
      <c r="B28" s="14"/>
      <c r="C28" s="14"/>
      <c r="D28" s="3"/>
      <c r="E28" s="16"/>
      <c r="F28" s="16"/>
      <c r="G28" s="17"/>
      <c r="H28" s="18"/>
      <c r="I28" s="21">
        <f t="shared" si="2"/>
        <v>0</v>
      </c>
      <c r="J28" s="7">
        <f t="shared" si="3"/>
        <v>0</v>
      </c>
      <c r="K28" s="8"/>
    </row>
    <row r="29" spans="1:11" x14ac:dyDescent="0.25">
      <c r="A29" s="14"/>
      <c r="B29" s="14"/>
      <c r="C29" s="14"/>
      <c r="D29" s="3"/>
      <c r="E29" s="16"/>
      <c r="F29" s="16"/>
      <c r="G29" s="17"/>
      <c r="H29" s="18"/>
      <c r="I29" s="21">
        <f t="shared" si="2"/>
        <v>0</v>
      </c>
      <c r="J29" s="7">
        <f t="shared" si="3"/>
        <v>0</v>
      </c>
      <c r="K29" s="8"/>
    </row>
    <row r="30" spans="1:11" x14ac:dyDescent="0.25">
      <c r="A30" s="14"/>
      <c r="B30" s="14"/>
      <c r="C30" s="14"/>
      <c r="D30" s="3"/>
      <c r="E30" s="16"/>
      <c r="F30" s="16"/>
      <c r="G30" s="17"/>
      <c r="H30" s="18"/>
      <c r="I30" s="21">
        <f t="shared" si="2"/>
        <v>0</v>
      </c>
      <c r="J30" s="7">
        <f t="shared" si="3"/>
        <v>0</v>
      </c>
      <c r="K30" s="8"/>
    </row>
    <row r="31" spans="1:11" x14ac:dyDescent="0.25">
      <c r="A31" s="14"/>
      <c r="B31" s="14"/>
      <c r="C31" s="14"/>
      <c r="D31" s="3"/>
      <c r="E31" s="16"/>
      <c r="F31" s="16"/>
      <c r="G31" s="17"/>
      <c r="H31" s="18"/>
      <c r="I31" s="21">
        <f t="shared" si="2"/>
        <v>0</v>
      </c>
      <c r="J31" s="7">
        <f t="shared" si="3"/>
        <v>0</v>
      </c>
      <c r="K31" s="8"/>
    </row>
    <row r="32" spans="1:11" x14ac:dyDescent="0.25">
      <c r="A32" s="14"/>
      <c r="B32" s="14"/>
      <c r="C32" s="14"/>
      <c r="D32" s="3"/>
      <c r="E32" s="16"/>
      <c r="F32" s="16"/>
      <c r="G32" s="17"/>
      <c r="H32" s="18"/>
      <c r="I32" s="21">
        <f t="shared" si="2"/>
        <v>0</v>
      </c>
      <c r="J32" s="7">
        <f t="shared" si="3"/>
        <v>0</v>
      </c>
      <c r="K32" s="8"/>
    </row>
    <row r="33" spans="1:11" x14ac:dyDescent="0.25">
      <c r="A33" s="14"/>
      <c r="B33" s="14"/>
      <c r="C33" s="14"/>
      <c r="D33" s="3"/>
      <c r="E33" s="16"/>
      <c r="F33" s="16"/>
      <c r="G33" s="17"/>
      <c r="H33" s="18"/>
      <c r="I33" s="21">
        <f t="shared" si="2"/>
        <v>0</v>
      </c>
      <c r="J33" s="7">
        <f t="shared" si="3"/>
        <v>0</v>
      </c>
      <c r="K33" s="8"/>
    </row>
  </sheetData>
  <sortState ref="A4:J12">
    <sortCondition descending="1" ref="J4:J12"/>
  </sortState>
  <mergeCells count="2">
    <mergeCell ref="A1:K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" zoomScale="90" zoomScaleNormal="90" workbookViewId="0">
      <selection activeCell="A4" sqref="A4:A10"/>
    </sheetView>
  </sheetViews>
  <sheetFormatPr defaultRowHeight="15" x14ac:dyDescent="0.25"/>
  <cols>
    <col min="1" max="1" width="12.140625" customWidth="1"/>
    <col min="2" max="2" width="12" customWidth="1"/>
    <col min="3" max="3" width="17.5703125" customWidth="1"/>
    <col min="4" max="4" width="8.42578125" bestFit="1" customWidth="1"/>
    <col min="5" max="5" width="6.7109375" customWidth="1"/>
    <col min="6" max="6" width="17.5703125" customWidth="1"/>
    <col min="7" max="7" width="35.42578125" customWidth="1"/>
    <col min="8" max="8" width="10.140625" bestFit="1" customWidth="1"/>
    <col min="9" max="9" width="11.85546875" bestFit="1" customWidth="1"/>
    <col min="12" max="12" width="22.5703125" customWidth="1"/>
  </cols>
  <sheetData>
    <row r="1" spans="1:12" ht="23.25" x14ac:dyDescent="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17</v>
      </c>
      <c r="I2" s="22" t="s">
        <v>18</v>
      </c>
      <c r="J2" s="22" t="s">
        <v>7</v>
      </c>
      <c r="K2" s="1" t="s">
        <v>8</v>
      </c>
      <c r="L2" s="22" t="s">
        <v>9</v>
      </c>
    </row>
    <row r="3" spans="1:12" ht="15.75" x14ac:dyDescent="0.25">
      <c r="A3" s="73" t="s">
        <v>12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52" t="s">
        <v>71</v>
      </c>
      <c r="B4" s="52" t="s">
        <v>72</v>
      </c>
      <c r="C4" s="52" t="s">
        <v>73</v>
      </c>
      <c r="D4" s="55">
        <v>10</v>
      </c>
      <c r="E4" s="54" t="s">
        <v>130</v>
      </c>
      <c r="F4" s="67" t="s">
        <v>24</v>
      </c>
      <c r="G4" s="39" t="s">
        <v>25</v>
      </c>
      <c r="H4" s="69">
        <v>16</v>
      </c>
      <c r="I4" s="55">
        <v>39</v>
      </c>
      <c r="J4" s="21">
        <f t="shared" ref="J4:J10" si="0">SUM(H4:I4)</f>
        <v>55</v>
      </c>
      <c r="K4" s="7">
        <f t="shared" ref="K4:K10" si="1">J4/70</f>
        <v>0.7857142857142857</v>
      </c>
      <c r="L4" s="8" t="s">
        <v>126</v>
      </c>
    </row>
    <row r="5" spans="1:12" x14ac:dyDescent="0.25">
      <c r="A5" s="52" t="s">
        <v>69</v>
      </c>
      <c r="B5" s="52" t="s">
        <v>70</v>
      </c>
      <c r="C5" s="52" t="s">
        <v>42</v>
      </c>
      <c r="D5" s="55">
        <v>6</v>
      </c>
      <c r="E5" s="36" t="s">
        <v>129</v>
      </c>
      <c r="F5" s="36" t="s">
        <v>24</v>
      </c>
      <c r="G5" s="35" t="s">
        <v>67</v>
      </c>
      <c r="H5" s="69">
        <v>13</v>
      </c>
      <c r="I5" s="55">
        <v>40</v>
      </c>
      <c r="J5" s="21">
        <f t="shared" si="0"/>
        <v>53</v>
      </c>
      <c r="K5" s="7">
        <f t="shared" si="1"/>
        <v>0.75714285714285712</v>
      </c>
      <c r="L5" s="8" t="s">
        <v>127</v>
      </c>
    </row>
    <row r="6" spans="1:12" x14ac:dyDescent="0.25">
      <c r="A6" s="37" t="s">
        <v>74</v>
      </c>
      <c r="B6" s="37" t="s">
        <v>75</v>
      </c>
      <c r="C6" s="37" t="s">
        <v>76</v>
      </c>
      <c r="D6" s="38">
        <v>11</v>
      </c>
      <c r="E6" s="54" t="s">
        <v>130</v>
      </c>
      <c r="F6" s="36" t="s">
        <v>24</v>
      </c>
      <c r="G6" s="39" t="s">
        <v>25</v>
      </c>
      <c r="H6" s="70">
        <v>11</v>
      </c>
      <c r="I6" s="55">
        <v>33</v>
      </c>
      <c r="J6" s="21">
        <f t="shared" si="0"/>
        <v>44</v>
      </c>
      <c r="K6" s="7">
        <f t="shared" si="1"/>
        <v>0.62857142857142856</v>
      </c>
      <c r="L6" s="8" t="s">
        <v>128</v>
      </c>
    </row>
    <row r="7" spans="1:12" x14ac:dyDescent="0.25">
      <c r="A7" s="65" t="s">
        <v>65</v>
      </c>
      <c r="B7" s="65" t="s">
        <v>63</v>
      </c>
      <c r="C7" s="65" t="s">
        <v>66</v>
      </c>
      <c r="D7" s="70">
        <v>1</v>
      </c>
      <c r="E7" s="67" t="s">
        <v>129</v>
      </c>
      <c r="F7" s="36" t="s">
        <v>24</v>
      </c>
      <c r="G7" s="35" t="s">
        <v>67</v>
      </c>
      <c r="H7" s="69">
        <v>14</v>
      </c>
      <c r="I7" s="70">
        <v>20</v>
      </c>
      <c r="J7" s="21">
        <f t="shared" si="0"/>
        <v>34</v>
      </c>
      <c r="K7" s="7">
        <f t="shared" si="1"/>
        <v>0.48571428571428571</v>
      </c>
      <c r="L7" s="8" t="s">
        <v>128</v>
      </c>
    </row>
    <row r="8" spans="1:12" x14ac:dyDescent="0.25">
      <c r="A8" s="37" t="s">
        <v>36</v>
      </c>
      <c r="B8" s="37" t="s">
        <v>68</v>
      </c>
      <c r="C8" s="37" t="s">
        <v>38</v>
      </c>
      <c r="D8" s="38">
        <v>2</v>
      </c>
      <c r="E8" s="67" t="s">
        <v>129</v>
      </c>
      <c r="F8" s="36" t="s">
        <v>24</v>
      </c>
      <c r="G8" s="64" t="s">
        <v>67</v>
      </c>
      <c r="H8" s="70">
        <v>10</v>
      </c>
      <c r="I8" s="55">
        <v>20</v>
      </c>
      <c r="J8" s="21">
        <f t="shared" si="0"/>
        <v>30</v>
      </c>
      <c r="K8" s="7">
        <f t="shared" si="1"/>
        <v>0.42857142857142855</v>
      </c>
      <c r="L8" s="8" t="s">
        <v>128</v>
      </c>
    </row>
    <row r="9" spans="1:12" x14ac:dyDescent="0.25">
      <c r="A9" s="37" t="s">
        <v>77</v>
      </c>
      <c r="B9" s="37" t="s">
        <v>27</v>
      </c>
      <c r="C9" s="37" t="s">
        <v>78</v>
      </c>
      <c r="D9" s="38"/>
      <c r="E9" s="67" t="s">
        <v>129</v>
      </c>
      <c r="F9" s="36" t="s">
        <v>24</v>
      </c>
      <c r="G9" s="64" t="s">
        <v>67</v>
      </c>
      <c r="H9" s="70">
        <v>2</v>
      </c>
      <c r="I9" s="55">
        <v>0</v>
      </c>
      <c r="J9" s="21">
        <f t="shared" si="0"/>
        <v>2</v>
      </c>
      <c r="K9" s="7">
        <f t="shared" si="1"/>
        <v>2.8571428571428571E-2</v>
      </c>
      <c r="L9" s="8" t="s">
        <v>128</v>
      </c>
    </row>
    <row r="10" spans="1:12" x14ac:dyDescent="0.25">
      <c r="A10" s="37" t="s">
        <v>79</v>
      </c>
      <c r="B10" s="37" t="s">
        <v>80</v>
      </c>
      <c r="C10" s="37" t="s">
        <v>81</v>
      </c>
      <c r="D10" s="38"/>
      <c r="E10" s="54" t="s">
        <v>82</v>
      </c>
      <c r="F10" s="36" t="s">
        <v>24</v>
      </c>
      <c r="G10" s="35" t="s">
        <v>67</v>
      </c>
      <c r="H10" s="70">
        <v>2</v>
      </c>
      <c r="I10" s="55">
        <v>0</v>
      </c>
      <c r="J10" s="21">
        <f t="shared" si="0"/>
        <v>2</v>
      </c>
      <c r="K10" s="7">
        <f t="shared" si="1"/>
        <v>2.8571428571428571E-2</v>
      </c>
      <c r="L10" s="8" t="s">
        <v>128</v>
      </c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ref="J11:J33" si="2">SUM(H11:I11)</f>
        <v>0</v>
      </c>
      <c r="K11" s="7">
        <f t="shared" ref="K11:K33" si="3">J11/70</f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2"/>
        <v>0</v>
      </c>
      <c r="K12" s="7">
        <f t="shared" si="3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2"/>
        <v>0</v>
      </c>
      <c r="K13" s="7">
        <f t="shared" si="3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3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3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3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3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3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3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3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3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3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11">
    <sortCondition descending="1" ref="K4:K11"/>
  </sortState>
  <mergeCells count="2">
    <mergeCell ref="A1:L1"/>
    <mergeCell ref="A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A4" sqref="A4:A10"/>
    </sheetView>
  </sheetViews>
  <sheetFormatPr defaultRowHeight="15" x14ac:dyDescent="0.25"/>
  <cols>
    <col min="1" max="1" width="12.85546875" customWidth="1"/>
    <col min="2" max="2" width="10.7109375" customWidth="1"/>
    <col min="3" max="3" width="15" customWidth="1"/>
    <col min="4" max="4" width="8.42578125" bestFit="1" customWidth="1"/>
    <col min="5" max="5" width="6.7109375" customWidth="1"/>
    <col min="6" max="6" width="16.7109375" customWidth="1"/>
    <col min="7" max="7" width="35.42578125" customWidth="1"/>
    <col min="8" max="8" width="10.140625" bestFit="1" customWidth="1"/>
    <col min="9" max="9" width="11.85546875" bestFit="1" customWidth="1"/>
    <col min="12" max="12" width="17.28515625" customWidth="1"/>
  </cols>
  <sheetData>
    <row r="1" spans="1:12" ht="23.25" x14ac:dyDescent="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73" t="s">
        <v>13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44" t="s">
        <v>83</v>
      </c>
      <c r="B4" s="44" t="s">
        <v>52</v>
      </c>
      <c r="C4" s="44" t="s">
        <v>84</v>
      </c>
      <c r="D4" s="45">
        <v>8</v>
      </c>
      <c r="E4" s="42" t="s">
        <v>85</v>
      </c>
      <c r="F4" s="42" t="s">
        <v>24</v>
      </c>
      <c r="G4" s="40" t="s">
        <v>67</v>
      </c>
      <c r="H4" s="46">
        <v>9</v>
      </c>
      <c r="I4" s="43">
        <v>40</v>
      </c>
      <c r="J4" s="21">
        <f t="shared" ref="J4:J33" si="0">SUM(H4:I4)</f>
        <v>49</v>
      </c>
      <c r="K4" s="7">
        <f t="shared" ref="K4:K33" si="1">J4/70</f>
        <v>0.7</v>
      </c>
      <c r="L4" s="8" t="s">
        <v>126</v>
      </c>
    </row>
    <row r="5" spans="1:12" x14ac:dyDescent="0.25">
      <c r="A5" s="41" t="s">
        <v>86</v>
      </c>
      <c r="B5" s="41" t="s">
        <v>47</v>
      </c>
      <c r="C5" s="41" t="s">
        <v>87</v>
      </c>
      <c r="D5" s="43">
        <v>7</v>
      </c>
      <c r="E5" s="42" t="s">
        <v>88</v>
      </c>
      <c r="F5" s="42" t="s">
        <v>24</v>
      </c>
      <c r="G5" s="40" t="s">
        <v>67</v>
      </c>
      <c r="H5" s="42">
        <v>2</v>
      </c>
      <c r="I5" s="43">
        <v>2</v>
      </c>
      <c r="J5" s="21">
        <f t="shared" si="0"/>
        <v>4</v>
      </c>
      <c r="K5" s="7">
        <f t="shared" si="1"/>
        <v>5.7142857142857141E-2</v>
      </c>
      <c r="L5" s="8" t="s">
        <v>128</v>
      </c>
    </row>
    <row r="6" spans="1:12" x14ac:dyDescent="0.25">
      <c r="A6" s="44" t="s">
        <v>89</v>
      </c>
      <c r="B6" s="44" t="s">
        <v>34</v>
      </c>
      <c r="C6" s="44" t="s">
        <v>35</v>
      </c>
      <c r="D6" s="45">
        <v>5</v>
      </c>
      <c r="E6" s="46" t="s">
        <v>88</v>
      </c>
      <c r="F6" s="42" t="s">
        <v>24</v>
      </c>
      <c r="G6" s="40" t="s">
        <v>67</v>
      </c>
      <c r="H6" s="46">
        <v>3</v>
      </c>
      <c r="I6" s="43">
        <v>2</v>
      </c>
      <c r="J6" s="21">
        <f t="shared" si="0"/>
        <v>5</v>
      </c>
      <c r="K6" s="7">
        <f t="shared" si="1"/>
        <v>7.1428571428571425E-2</v>
      </c>
      <c r="L6" s="8" t="s">
        <v>128</v>
      </c>
    </row>
    <row r="7" spans="1:12" x14ac:dyDescent="0.25">
      <c r="A7" s="44" t="s">
        <v>90</v>
      </c>
      <c r="B7" s="44" t="s">
        <v>91</v>
      </c>
      <c r="C7" s="44" t="s">
        <v>42</v>
      </c>
      <c r="D7" s="45">
        <v>6</v>
      </c>
      <c r="E7" s="46" t="s">
        <v>88</v>
      </c>
      <c r="F7" s="42" t="s">
        <v>24</v>
      </c>
      <c r="G7" s="40" t="s">
        <v>67</v>
      </c>
      <c r="H7" s="46">
        <v>2</v>
      </c>
      <c r="I7" s="43">
        <v>2</v>
      </c>
      <c r="J7" s="21">
        <f t="shared" si="0"/>
        <v>4</v>
      </c>
      <c r="K7" s="7">
        <f t="shared" si="1"/>
        <v>5.7142857142857141E-2</v>
      </c>
      <c r="L7" s="8" t="s">
        <v>128</v>
      </c>
    </row>
    <row r="8" spans="1:12" x14ac:dyDescent="0.25">
      <c r="A8" s="47" t="s">
        <v>92</v>
      </c>
      <c r="B8" s="41" t="s">
        <v>93</v>
      </c>
      <c r="C8" s="41" t="s">
        <v>22</v>
      </c>
      <c r="D8" s="43">
        <v>4</v>
      </c>
      <c r="E8" s="43" t="s">
        <v>94</v>
      </c>
      <c r="F8" s="42" t="s">
        <v>24</v>
      </c>
      <c r="G8" s="40" t="s">
        <v>67</v>
      </c>
      <c r="H8" s="46">
        <v>4</v>
      </c>
      <c r="I8" s="43">
        <v>2</v>
      </c>
      <c r="J8" s="21">
        <f t="shared" si="0"/>
        <v>6</v>
      </c>
      <c r="K8" s="7">
        <f t="shared" si="1"/>
        <v>8.5714285714285715E-2</v>
      </c>
      <c r="L8" s="8" t="s">
        <v>128</v>
      </c>
    </row>
    <row r="9" spans="1:12" x14ac:dyDescent="0.25">
      <c r="A9" s="44" t="s">
        <v>95</v>
      </c>
      <c r="B9" s="44" t="s">
        <v>63</v>
      </c>
      <c r="C9" s="44" t="s">
        <v>22</v>
      </c>
      <c r="D9" s="45">
        <v>3</v>
      </c>
      <c r="E9" s="43" t="s">
        <v>94</v>
      </c>
      <c r="F9" s="42" t="s">
        <v>24</v>
      </c>
      <c r="G9" s="40" t="s">
        <v>67</v>
      </c>
      <c r="H9" s="46">
        <v>4</v>
      </c>
      <c r="I9" s="43">
        <v>3</v>
      </c>
      <c r="J9" s="21">
        <f t="shared" si="0"/>
        <v>7</v>
      </c>
      <c r="K9" s="7">
        <f t="shared" si="1"/>
        <v>0.1</v>
      </c>
      <c r="L9" s="8" t="s">
        <v>128</v>
      </c>
    </row>
    <row r="10" spans="1:12" x14ac:dyDescent="0.25">
      <c r="A10" s="41" t="s">
        <v>96</v>
      </c>
      <c r="B10" s="41" t="s">
        <v>70</v>
      </c>
      <c r="C10" s="41" t="s">
        <v>58</v>
      </c>
      <c r="D10" s="43">
        <v>1</v>
      </c>
      <c r="E10" s="42" t="s">
        <v>94</v>
      </c>
      <c r="F10" s="42" t="s">
        <v>24</v>
      </c>
      <c r="G10" s="40" t="s">
        <v>67</v>
      </c>
      <c r="H10" s="42">
        <v>2</v>
      </c>
      <c r="I10" s="43">
        <v>2</v>
      </c>
      <c r="J10" s="21">
        <f t="shared" si="0"/>
        <v>4</v>
      </c>
      <c r="K10" s="7">
        <f t="shared" si="1"/>
        <v>5.7142857142857141E-2</v>
      </c>
      <c r="L10" s="8" t="s">
        <v>128</v>
      </c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A4" sqref="A4:A9"/>
    </sheetView>
  </sheetViews>
  <sheetFormatPr defaultRowHeight="15" x14ac:dyDescent="0.25"/>
  <cols>
    <col min="1" max="1" width="13.140625" customWidth="1"/>
    <col min="2" max="2" width="12.7109375" customWidth="1"/>
    <col min="3" max="3" width="15.7109375" customWidth="1"/>
    <col min="4" max="4" width="8.42578125" bestFit="1" customWidth="1"/>
    <col min="5" max="5" width="6.28515625" customWidth="1"/>
    <col min="6" max="6" width="15" customWidth="1"/>
    <col min="7" max="7" width="36.28515625" customWidth="1"/>
    <col min="8" max="8" width="10.140625" bestFit="1" customWidth="1"/>
    <col min="9" max="9" width="11.85546875" bestFit="1" customWidth="1"/>
    <col min="12" max="12" width="16.85546875" customWidth="1"/>
  </cols>
  <sheetData>
    <row r="1" spans="1:12" ht="23.25" x14ac:dyDescent="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73" t="s">
        <v>14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52" t="s">
        <v>97</v>
      </c>
      <c r="B4" s="52" t="s">
        <v>21</v>
      </c>
      <c r="C4" s="52" t="s">
        <v>98</v>
      </c>
      <c r="D4" s="55">
        <v>11</v>
      </c>
      <c r="E4" s="54" t="s">
        <v>99</v>
      </c>
      <c r="F4" s="70" t="s">
        <v>24</v>
      </c>
      <c r="G4" s="60" t="s">
        <v>67</v>
      </c>
      <c r="H4" s="69">
        <v>12</v>
      </c>
      <c r="I4" s="55">
        <v>40</v>
      </c>
      <c r="J4" s="21">
        <f t="shared" ref="J4:J9" si="0">SUM(H4:I4)</f>
        <v>52</v>
      </c>
      <c r="K4" s="7">
        <f t="shared" ref="K4:K9" si="1">J4/65</f>
        <v>0.8</v>
      </c>
      <c r="L4" s="71" t="s">
        <v>126</v>
      </c>
    </row>
    <row r="5" spans="1:12" x14ac:dyDescent="0.25">
      <c r="A5" s="52" t="s">
        <v>105</v>
      </c>
      <c r="B5" s="52" t="s">
        <v>52</v>
      </c>
      <c r="C5" s="52" t="s">
        <v>87</v>
      </c>
      <c r="D5" s="53">
        <v>14</v>
      </c>
      <c r="E5" s="54" t="s">
        <v>106</v>
      </c>
      <c r="F5" s="50" t="s">
        <v>24</v>
      </c>
      <c r="G5" s="51" t="s">
        <v>67</v>
      </c>
      <c r="H5" s="70">
        <v>12</v>
      </c>
      <c r="I5" s="55">
        <v>37</v>
      </c>
      <c r="J5" s="21">
        <f t="shared" si="0"/>
        <v>49</v>
      </c>
      <c r="K5" s="7">
        <f t="shared" si="1"/>
        <v>0.75384615384615383</v>
      </c>
      <c r="L5" s="8" t="s">
        <v>127</v>
      </c>
    </row>
    <row r="6" spans="1:12" x14ac:dyDescent="0.25">
      <c r="A6" s="52" t="s">
        <v>100</v>
      </c>
      <c r="B6" s="52" t="s">
        <v>75</v>
      </c>
      <c r="C6" s="52" t="s">
        <v>98</v>
      </c>
      <c r="D6" s="53">
        <v>9</v>
      </c>
      <c r="E6" s="54" t="s">
        <v>99</v>
      </c>
      <c r="F6" s="49" t="s">
        <v>24</v>
      </c>
      <c r="G6" s="48" t="s">
        <v>67</v>
      </c>
      <c r="H6" s="70">
        <v>12</v>
      </c>
      <c r="I6" s="55">
        <v>32</v>
      </c>
      <c r="J6" s="21">
        <f t="shared" si="0"/>
        <v>44</v>
      </c>
      <c r="K6" s="7">
        <f t="shared" si="1"/>
        <v>0.67692307692307696</v>
      </c>
      <c r="L6" s="8" t="s">
        <v>128</v>
      </c>
    </row>
    <row r="7" spans="1:12" x14ac:dyDescent="0.25">
      <c r="A7" s="52" t="s">
        <v>101</v>
      </c>
      <c r="B7" s="52" t="s">
        <v>93</v>
      </c>
      <c r="C7" s="52" t="s">
        <v>42</v>
      </c>
      <c r="D7" s="53">
        <v>6</v>
      </c>
      <c r="E7" s="54" t="s">
        <v>99</v>
      </c>
      <c r="F7" s="50" t="s">
        <v>24</v>
      </c>
      <c r="G7" s="51" t="s">
        <v>67</v>
      </c>
      <c r="H7" s="69">
        <v>11</v>
      </c>
      <c r="I7" s="55">
        <v>28</v>
      </c>
      <c r="J7" s="21">
        <f t="shared" si="0"/>
        <v>39</v>
      </c>
      <c r="K7" s="7">
        <f t="shared" si="1"/>
        <v>0.6</v>
      </c>
      <c r="L7" s="8" t="s">
        <v>128</v>
      </c>
    </row>
    <row r="8" spans="1:12" x14ac:dyDescent="0.25">
      <c r="A8" s="52" t="s">
        <v>102</v>
      </c>
      <c r="B8" s="52" t="s">
        <v>103</v>
      </c>
      <c r="C8" s="52" t="s">
        <v>104</v>
      </c>
      <c r="D8" s="53">
        <v>4</v>
      </c>
      <c r="E8" s="54" t="s">
        <v>99</v>
      </c>
      <c r="F8" s="49" t="s">
        <v>24</v>
      </c>
      <c r="G8" s="48" t="s">
        <v>67</v>
      </c>
      <c r="H8" s="69">
        <v>11</v>
      </c>
      <c r="I8" s="55">
        <v>28</v>
      </c>
      <c r="J8" s="21">
        <f t="shared" si="0"/>
        <v>39</v>
      </c>
      <c r="K8" s="7">
        <f t="shared" si="1"/>
        <v>0.6</v>
      </c>
      <c r="L8" s="8" t="s">
        <v>128</v>
      </c>
    </row>
    <row r="9" spans="1:12" x14ac:dyDescent="0.25">
      <c r="A9" s="52" t="s">
        <v>107</v>
      </c>
      <c r="B9" s="52" t="s">
        <v>108</v>
      </c>
      <c r="C9" s="52" t="s">
        <v>109</v>
      </c>
      <c r="D9" s="53">
        <v>10</v>
      </c>
      <c r="E9" s="54" t="s">
        <v>99</v>
      </c>
      <c r="F9" s="50" t="s">
        <v>24</v>
      </c>
      <c r="G9" s="51" t="s">
        <v>67</v>
      </c>
      <c r="H9" s="70">
        <v>2</v>
      </c>
      <c r="I9" s="55">
        <v>0</v>
      </c>
      <c r="J9" s="21">
        <f t="shared" si="0"/>
        <v>2</v>
      </c>
      <c r="K9" s="7">
        <f t="shared" si="1"/>
        <v>3.0769230769230771E-2</v>
      </c>
      <c r="L9" s="8" t="s">
        <v>128</v>
      </c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ref="J10:J33" si="2">SUM(H10:I10)</f>
        <v>0</v>
      </c>
      <c r="K10" s="7">
        <f t="shared" ref="K10:K33" si="3">J10/65</f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2"/>
        <v>0</v>
      </c>
      <c r="K11" s="7">
        <f t="shared" si="3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2"/>
        <v>0</v>
      </c>
      <c r="K12" s="7">
        <f t="shared" si="3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2"/>
        <v>0</v>
      </c>
      <c r="K13" s="7">
        <f t="shared" si="3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3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3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3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3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3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3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3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3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3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10">
    <sortCondition descending="1" ref="K4:K10"/>
  </sortState>
  <mergeCells count="2">
    <mergeCell ref="A1:L1"/>
    <mergeCell ref="A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A4" sqref="A4:A9"/>
    </sheetView>
  </sheetViews>
  <sheetFormatPr defaultRowHeight="15" x14ac:dyDescent="0.25"/>
  <cols>
    <col min="1" max="1" width="14.42578125" customWidth="1"/>
    <col min="2" max="2" width="11.42578125" customWidth="1"/>
    <col min="3" max="3" width="16" customWidth="1"/>
    <col min="4" max="4" width="8.42578125" bestFit="1" customWidth="1"/>
    <col min="5" max="5" width="6.5703125" customWidth="1"/>
    <col min="6" max="6" width="15.28515625" customWidth="1"/>
    <col min="7" max="7" width="35.5703125" customWidth="1"/>
    <col min="8" max="8" width="10.140625" bestFit="1" customWidth="1"/>
    <col min="9" max="9" width="11.85546875" bestFit="1" customWidth="1"/>
    <col min="12" max="12" width="19.42578125" customWidth="1"/>
  </cols>
  <sheetData>
    <row r="1" spans="1:12" ht="23.25" x14ac:dyDescent="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73" t="s">
        <v>110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61" t="s">
        <v>118</v>
      </c>
      <c r="B4" s="60" t="s">
        <v>119</v>
      </c>
      <c r="C4" s="60" t="s">
        <v>120</v>
      </c>
      <c r="D4" s="70">
        <v>9</v>
      </c>
      <c r="E4" s="67">
        <v>10</v>
      </c>
      <c r="F4" s="67" t="s">
        <v>24</v>
      </c>
      <c r="G4" s="64" t="s">
        <v>67</v>
      </c>
      <c r="H4" s="70">
        <v>19</v>
      </c>
      <c r="I4" s="70">
        <v>38</v>
      </c>
      <c r="J4" s="21">
        <f t="shared" ref="J4:J9" si="0">SUM(H4:I4)</f>
        <v>57</v>
      </c>
      <c r="K4" s="7">
        <f t="shared" ref="K4:K9" si="1">J4/65</f>
        <v>0.87692307692307692</v>
      </c>
      <c r="L4" s="71" t="s">
        <v>126</v>
      </c>
    </row>
    <row r="5" spans="1:12" x14ac:dyDescent="0.25">
      <c r="A5" s="56" t="s">
        <v>121</v>
      </c>
      <c r="B5" s="56" t="s">
        <v>63</v>
      </c>
      <c r="C5" s="56" t="s">
        <v>122</v>
      </c>
      <c r="D5" s="70">
        <v>10</v>
      </c>
      <c r="E5" s="58">
        <v>10</v>
      </c>
      <c r="F5" s="58" t="s">
        <v>24</v>
      </c>
      <c r="G5" s="56" t="s">
        <v>67</v>
      </c>
      <c r="H5" s="70">
        <v>21</v>
      </c>
      <c r="I5" s="62">
        <v>36</v>
      </c>
      <c r="J5" s="21">
        <f t="shared" si="0"/>
        <v>57</v>
      </c>
      <c r="K5" s="7">
        <f t="shared" si="1"/>
        <v>0.87692307692307692</v>
      </c>
      <c r="L5" s="71" t="s">
        <v>126</v>
      </c>
    </row>
    <row r="6" spans="1:12" x14ac:dyDescent="0.25">
      <c r="A6" s="57" t="s">
        <v>114</v>
      </c>
      <c r="B6" s="57" t="s">
        <v>115</v>
      </c>
      <c r="C6" s="57" t="s">
        <v>116</v>
      </c>
      <c r="D6" s="59">
        <v>6</v>
      </c>
      <c r="E6" s="58">
        <v>10</v>
      </c>
      <c r="F6" s="58" t="s">
        <v>24</v>
      </c>
      <c r="G6" s="56" t="s">
        <v>67</v>
      </c>
      <c r="H6" s="69">
        <v>12</v>
      </c>
      <c r="I6" s="63">
        <v>40</v>
      </c>
      <c r="J6" s="21">
        <f t="shared" si="0"/>
        <v>52</v>
      </c>
      <c r="K6" s="7">
        <f t="shared" si="1"/>
        <v>0.8</v>
      </c>
      <c r="L6" s="8" t="s">
        <v>127</v>
      </c>
    </row>
    <row r="7" spans="1:12" x14ac:dyDescent="0.25">
      <c r="A7" s="64" t="s">
        <v>111</v>
      </c>
      <c r="B7" s="64" t="s">
        <v>41</v>
      </c>
      <c r="C7" s="64" t="s">
        <v>35</v>
      </c>
      <c r="D7" s="69">
        <v>3</v>
      </c>
      <c r="E7" s="58">
        <v>10</v>
      </c>
      <c r="F7" s="58" t="s">
        <v>24</v>
      </c>
      <c r="G7" s="56" t="s">
        <v>67</v>
      </c>
      <c r="H7" s="69">
        <v>12.5</v>
      </c>
      <c r="I7" s="69">
        <v>29</v>
      </c>
      <c r="J7" s="21">
        <f t="shared" si="0"/>
        <v>41.5</v>
      </c>
      <c r="K7" s="7">
        <f t="shared" si="1"/>
        <v>0.63846153846153841</v>
      </c>
      <c r="L7" s="8" t="s">
        <v>128</v>
      </c>
    </row>
    <row r="8" spans="1:12" x14ac:dyDescent="0.25">
      <c r="A8" s="57" t="s">
        <v>112</v>
      </c>
      <c r="B8" s="57" t="s">
        <v>47</v>
      </c>
      <c r="C8" s="57" t="s">
        <v>113</v>
      </c>
      <c r="D8" s="59">
        <v>5</v>
      </c>
      <c r="E8" s="58">
        <v>10</v>
      </c>
      <c r="F8" s="58" t="s">
        <v>24</v>
      </c>
      <c r="G8" s="56" t="s">
        <v>67</v>
      </c>
      <c r="H8" s="70">
        <v>16.5</v>
      </c>
      <c r="I8" s="63">
        <v>23</v>
      </c>
      <c r="J8" s="21">
        <f t="shared" si="0"/>
        <v>39.5</v>
      </c>
      <c r="K8" s="7">
        <f t="shared" si="1"/>
        <v>0.60769230769230764</v>
      </c>
      <c r="L8" s="8" t="s">
        <v>128</v>
      </c>
    </row>
    <row r="9" spans="1:12" x14ac:dyDescent="0.25">
      <c r="A9" s="65" t="s">
        <v>117</v>
      </c>
      <c r="B9" s="65" t="s">
        <v>31</v>
      </c>
      <c r="C9" s="65" t="s">
        <v>35</v>
      </c>
      <c r="D9" s="59">
        <v>8</v>
      </c>
      <c r="E9" s="58">
        <v>10</v>
      </c>
      <c r="F9" s="58" t="s">
        <v>24</v>
      </c>
      <c r="G9" s="56" t="s">
        <v>67</v>
      </c>
      <c r="H9" s="69">
        <v>11</v>
      </c>
      <c r="I9" s="63">
        <v>28</v>
      </c>
      <c r="J9" s="21">
        <f t="shared" si="0"/>
        <v>39</v>
      </c>
      <c r="K9" s="7">
        <f t="shared" si="1"/>
        <v>0.6</v>
      </c>
      <c r="L9" s="8" t="s">
        <v>128</v>
      </c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ref="J10:J33" si="2">SUM(H10:I10)</f>
        <v>0</v>
      </c>
      <c r="K10" s="7">
        <f t="shared" ref="K10:K33" si="3">J10/65</f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2"/>
        <v>0</v>
      </c>
      <c r="K11" s="7">
        <f t="shared" si="3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2"/>
        <v>0</v>
      </c>
      <c r="K12" s="7">
        <f t="shared" si="3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2"/>
        <v>0</v>
      </c>
      <c r="K13" s="7">
        <f t="shared" si="3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3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3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3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3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3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3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3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3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3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3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3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3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3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3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3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3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3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3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3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3"/>
        <v>0</v>
      </c>
      <c r="L33" s="8"/>
    </row>
  </sheetData>
  <sortState ref="A4:K10">
    <sortCondition descending="1" ref="K4:K10"/>
  </sortState>
  <mergeCells count="2">
    <mergeCell ref="A1:L1"/>
    <mergeCell ref="A3:L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L10" sqref="L10"/>
    </sheetView>
  </sheetViews>
  <sheetFormatPr defaultRowHeight="15" x14ac:dyDescent="0.25"/>
  <cols>
    <col min="1" max="1" width="16.85546875" customWidth="1"/>
    <col min="2" max="2" width="10.85546875" customWidth="1"/>
    <col min="3" max="3" width="12.42578125" customWidth="1"/>
    <col min="4" max="4" width="8.42578125" bestFit="1" customWidth="1"/>
    <col min="5" max="5" width="5.5703125" customWidth="1"/>
    <col min="6" max="6" width="15.28515625" customWidth="1"/>
    <col min="7" max="7" width="35.42578125" customWidth="1"/>
    <col min="8" max="8" width="10.140625" bestFit="1" customWidth="1"/>
    <col min="9" max="9" width="11.85546875" bestFit="1" customWidth="1"/>
    <col min="12" max="12" width="16.5703125" customWidth="1"/>
  </cols>
  <sheetData>
    <row r="1" spans="1:12" ht="23.25" x14ac:dyDescent="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73" t="s">
        <v>15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64" t="s">
        <v>123</v>
      </c>
      <c r="B4" s="64" t="s">
        <v>124</v>
      </c>
      <c r="C4" s="64" t="s">
        <v>104</v>
      </c>
      <c r="D4" s="66">
        <v>2</v>
      </c>
      <c r="E4" s="67">
        <v>11</v>
      </c>
      <c r="F4" s="67" t="s">
        <v>24</v>
      </c>
      <c r="G4" s="64" t="s">
        <v>67</v>
      </c>
      <c r="H4" s="69">
        <v>17</v>
      </c>
      <c r="I4" s="69">
        <v>40</v>
      </c>
      <c r="J4" s="21">
        <f t="shared" ref="J4:J33" si="0">SUM(H4:I4)</f>
        <v>57</v>
      </c>
      <c r="K4" s="7">
        <f t="shared" ref="K4:K33" si="1">J4/65</f>
        <v>0.87692307692307692</v>
      </c>
      <c r="L4" s="71" t="s">
        <v>126</v>
      </c>
    </row>
    <row r="5" spans="1:12" x14ac:dyDescent="0.25">
      <c r="A5" s="65" t="s">
        <v>125</v>
      </c>
      <c r="B5" s="65" t="s">
        <v>27</v>
      </c>
      <c r="C5" s="65" t="s">
        <v>66</v>
      </c>
      <c r="D5" s="68">
        <v>4</v>
      </c>
      <c r="E5" s="68">
        <v>11</v>
      </c>
      <c r="F5" s="67" t="s">
        <v>24</v>
      </c>
      <c r="G5" s="64" t="s">
        <v>67</v>
      </c>
      <c r="H5" s="70">
        <v>16</v>
      </c>
      <c r="I5" s="70">
        <v>38</v>
      </c>
      <c r="J5" s="21">
        <f t="shared" si="0"/>
        <v>54</v>
      </c>
      <c r="K5" s="7">
        <f t="shared" si="1"/>
        <v>0.83076923076923082</v>
      </c>
      <c r="L5" s="8" t="s">
        <v>137</v>
      </c>
    </row>
    <row r="6" spans="1:12" x14ac:dyDescent="0.25">
      <c r="A6" s="2" t="s">
        <v>134</v>
      </c>
      <c r="B6" s="2" t="s">
        <v>135</v>
      </c>
      <c r="C6" s="2" t="s">
        <v>136</v>
      </c>
      <c r="D6" s="4">
        <v>3</v>
      </c>
      <c r="E6" s="5">
        <v>11</v>
      </c>
      <c r="F6" s="67" t="s">
        <v>24</v>
      </c>
      <c r="G6" s="64" t="s">
        <v>67</v>
      </c>
      <c r="H6" s="69">
        <v>14</v>
      </c>
      <c r="I6" s="69">
        <v>32</v>
      </c>
      <c r="J6" s="21">
        <f t="shared" si="0"/>
        <v>46</v>
      </c>
      <c r="K6" s="7">
        <f t="shared" si="1"/>
        <v>0.70769230769230773</v>
      </c>
      <c r="L6" s="8" t="s">
        <v>133</v>
      </c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2022-10-07T13:37:02Z</dcterms:modified>
</cp:coreProperties>
</file>