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 activeTab="6"/>
  </bookViews>
  <sheets>
    <sheet name="5 класс" sheetId="9" r:id="rId1"/>
    <sheet name="6 класс" sheetId="10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5621"/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N4" i="7"/>
  <c r="O4" i="7" s="1"/>
  <c r="O15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4" i="6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N4" i="10"/>
  <c r="O4" i="10" s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4" i="9"/>
  <c r="N5" i="8" l="1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4" i="8"/>
  <c r="O4" i="8" s="1"/>
  <c r="N5" i="7"/>
  <c r="O5" i="7" s="1"/>
  <c r="N6" i="7"/>
  <c r="O6" i="7" s="1"/>
  <c r="N7" i="7"/>
  <c r="O7" i="7" s="1"/>
  <c r="N8" i="7"/>
  <c r="O8" i="7" s="1"/>
  <c r="N9" i="7"/>
  <c r="O9" i="7" s="1"/>
  <c r="N10" i="7"/>
  <c r="O10" i="7" s="1"/>
  <c r="N11" i="7"/>
  <c r="O11" i="7" s="1"/>
  <c r="N12" i="7"/>
  <c r="O12" i="7" s="1"/>
  <c r="N13" i="7"/>
  <c r="O13" i="7" s="1"/>
  <c r="N14" i="7"/>
  <c r="O14" i="7" s="1"/>
  <c r="N15" i="7"/>
  <c r="N16" i="7"/>
  <c r="O16" i="7" s="1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5" i="5"/>
  <c r="P5" i="5" s="1"/>
  <c r="O6" i="5"/>
  <c r="P6" i="5" s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5" i="4"/>
  <c r="P5" i="4" s="1"/>
  <c r="O6" i="4"/>
  <c r="P6" i="4" s="1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4" i="9"/>
  <c r="O4" i="6" l="1"/>
  <c r="O4" i="5"/>
  <c r="P4" i="5" s="1"/>
  <c r="O4" i="4"/>
  <c r="P4" i="4" s="1"/>
</calcChain>
</file>

<file path=xl/sharedStrings.xml><?xml version="1.0" encoding="utf-8"?>
<sst xmlns="http://schemas.openxmlformats.org/spreadsheetml/2006/main" count="244" uniqueCount="82">
  <si>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</si>
  <si>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</si>
  <si>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</si>
  <si>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</si>
  <si>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</si>
  <si>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</si>
  <si>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</si>
  <si>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</si>
  <si>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</si>
  <si>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</si>
  <si>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</si>
  <si>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</si>
  <si>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</si>
  <si>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</si>
  <si>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</si>
  <si>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</si>
  <si>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</si>
  <si>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</si>
  <si>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</si>
  <si>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</si>
  <si>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</si>
  <si>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</si>
  <si>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5 класс</t>
  </si>
  <si>
    <t>6 класс</t>
  </si>
  <si>
    <t>Предварительные результаты школьного этапа всероссийской олимпиады 2022 года по МХК</t>
  </si>
  <si>
    <t>Тиунова</t>
  </si>
  <si>
    <t>Апполинария</t>
  </si>
  <si>
    <t>Георгиевна</t>
  </si>
  <si>
    <t>Гимназия №6</t>
  </si>
  <si>
    <t xml:space="preserve">Усова </t>
  </si>
  <si>
    <t>Екатерина</t>
  </si>
  <si>
    <t>Игоревна</t>
  </si>
  <si>
    <t>9Б</t>
  </si>
  <si>
    <t xml:space="preserve">Копоть </t>
  </si>
  <si>
    <t>Полина</t>
  </si>
  <si>
    <t>Витальевна</t>
  </si>
  <si>
    <t>9А</t>
  </si>
  <si>
    <t xml:space="preserve">Шумская </t>
  </si>
  <si>
    <t>Вадимовна</t>
  </si>
  <si>
    <t>Жеребецкая</t>
  </si>
  <si>
    <t>Дарья</t>
  </si>
  <si>
    <t>Олеговна</t>
  </si>
  <si>
    <t xml:space="preserve">Рожкина </t>
  </si>
  <si>
    <t>Антоновна</t>
  </si>
  <si>
    <t>Погорелова Татьяна Александровна</t>
  </si>
  <si>
    <t>Басюк</t>
  </si>
  <si>
    <t>Ксения</t>
  </si>
  <si>
    <t>Михайловна</t>
  </si>
  <si>
    <t>Победитель</t>
  </si>
  <si>
    <t>Гаранина</t>
  </si>
  <si>
    <t>Валерьевна</t>
  </si>
  <si>
    <t xml:space="preserve">Кононова </t>
  </si>
  <si>
    <t>Анастасия</t>
  </si>
  <si>
    <t>Сергеевна</t>
  </si>
  <si>
    <t>Призер</t>
  </si>
  <si>
    <t xml:space="preserve">Бронникова </t>
  </si>
  <si>
    <t>Софья</t>
  </si>
  <si>
    <t>Константиновна</t>
  </si>
  <si>
    <t>Арзамасцева</t>
  </si>
  <si>
    <t>Диана</t>
  </si>
  <si>
    <t>Участник</t>
  </si>
  <si>
    <t>Голубец</t>
  </si>
  <si>
    <t>Майя</t>
  </si>
  <si>
    <t>Лочаков</t>
  </si>
  <si>
    <t>Владислав</t>
  </si>
  <si>
    <t>Сергеевич</t>
  </si>
  <si>
    <t>Кузакова</t>
  </si>
  <si>
    <t>Геннадьевна</t>
  </si>
  <si>
    <t>Лихачев</t>
  </si>
  <si>
    <t>Всеволод</t>
  </si>
  <si>
    <t>Денисович</t>
  </si>
  <si>
    <t>Мухортов</t>
  </si>
  <si>
    <t>Вячеслав</t>
  </si>
  <si>
    <t>Дмитриевич</t>
  </si>
  <si>
    <t>Хохрев</t>
  </si>
  <si>
    <t>Артем</t>
  </si>
  <si>
    <t>Евгеньевич</t>
  </si>
  <si>
    <t>Рожкина</t>
  </si>
  <si>
    <t>8А</t>
  </si>
  <si>
    <t>Гордеев</t>
  </si>
  <si>
    <t>Егор</t>
  </si>
  <si>
    <t>8Б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</si>
</sst>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N4" sqref="N4"/>
    </sheetView>
  </sheetViews>
  <sheetFormatPr defaultRowHeight="14.5" x14ac:dyDescent="0.35"/>
  <cols>
    <col min="1" max="1" width="11.7265625" bestFit="1" customWidth="1"/>
    <col min="2" max="2" width="5.81640625" bestFit="1" customWidth="1"/>
    <col min="3" max="3" width="12" bestFit="1" customWidth="1"/>
    <col min="4" max="4" width="8.453125" bestFit="1" customWidth="1"/>
    <col min="7" max="7" width="10.453125" bestFit="1" customWidth="1"/>
    <col min="16" max="16" width="12.81640625" bestFit="1" customWidth="1"/>
  </cols>
  <sheetData>
    <row r="1" spans="1:16" ht="23" x14ac:dyDescent="0.3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14</v>
      </c>
      <c r="O2" s="1" t="s">
        <v>15</v>
      </c>
      <c r="P2" s="23" t="s">
        <v>16</v>
      </c>
    </row>
    <row r="3" spans="1:16" ht="15.5" x14ac:dyDescent="0.3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3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6"/>
      <c r="N4" s="21">
        <f t="shared" ref="N4:N33" si="0">SUM(H4:M4)</f>
        <v>0</v>
      </c>
      <c r="O4" s="7">
        <f>N4/102</f>
        <v>0</v>
      </c>
      <c r="P4" s="8"/>
    </row>
    <row r="5" spans="1:16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21">
        <f t="shared" si="0"/>
        <v>0</v>
      </c>
      <c r="O5" s="7">
        <f t="shared" ref="O5:O33" si="1">N5/102</f>
        <v>0</v>
      </c>
      <c r="P5" s="8"/>
    </row>
    <row r="6" spans="1:16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L7" sqref="L7"/>
    </sheetView>
  </sheetViews>
  <sheetFormatPr defaultRowHeight="14.5" x14ac:dyDescent="0.35"/>
  <cols>
    <col min="1" max="1" width="11.7265625" bestFit="1" customWidth="1"/>
    <col min="2" max="2" width="5.81640625" bestFit="1" customWidth="1"/>
    <col min="3" max="3" width="12" bestFit="1" customWidth="1"/>
    <col min="4" max="4" width="8.453125" bestFit="1" customWidth="1"/>
    <col min="7" max="7" width="10.453125" bestFit="1" customWidth="1"/>
    <col min="16" max="16" width="12.81640625" bestFit="1" customWidth="1"/>
  </cols>
  <sheetData>
    <row r="1" spans="1:16" ht="23" x14ac:dyDescent="0.3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14</v>
      </c>
      <c r="O2" s="1" t="s">
        <v>15</v>
      </c>
      <c r="P2" s="23" t="s">
        <v>16</v>
      </c>
    </row>
    <row r="3" spans="1:16" ht="15.5" x14ac:dyDescent="0.3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3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6"/>
      <c r="N4" s="21">
        <f t="shared" ref="N4:N33" si="0">SUM(H4:M4)</f>
        <v>0</v>
      </c>
      <c r="O4" s="7">
        <f>N4/102</f>
        <v>0</v>
      </c>
      <c r="P4" s="8"/>
    </row>
    <row r="5" spans="1:16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21">
        <f t="shared" si="0"/>
        <v>0</v>
      </c>
      <c r="O5" s="7">
        <f t="shared" ref="O5:O33" si="1">N5/102</f>
        <v>0</v>
      </c>
      <c r="P5" s="8"/>
    </row>
    <row r="6" spans="1:16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B1" zoomScale="90" zoomScaleNormal="90" workbookViewId="0">
      <selection activeCell="K5" sqref="K5"/>
    </sheetView>
  </sheetViews>
  <sheetFormatPr defaultRowHeight="14.5" x14ac:dyDescent="0.35"/>
  <cols>
    <col min="1" max="1" width="16.1796875" customWidth="1"/>
    <col min="2" max="2" width="12.26953125" customWidth="1"/>
    <col min="3" max="3" width="12" bestFit="1" customWidth="1"/>
    <col min="4" max="4" width="8.453125" bestFit="1" customWidth="1"/>
    <col min="6" max="6" width="14.1796875" customWidth="1"/>
    <col min="7" max="7" width="34.1796875" customWidth="1"/>
    <col min="17" max="17" width="12.81640625" bestFit="1" customWidth="1"/>
  </cols>
  <sheetData>
    <row r="1" spans="1:17" ht="23" x14ac:dyDescent="0.3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1" t="s">
        <v>15</v>
      </c>
      <c r="Q2" s="22" t="s">
        <v>16</v>
      </c>
    </row>
    <row r="3" spans="1:17" ht="15.5" x14ac:dyDescent="0.3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35">
      <c r="A4" s="2" t="s">
        <v>42</v>
      </c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6"/>
      <c r="N4" s="6"/>
      <c r="O4" s="21">
        <f t="shared" ref="O4:O33" si="0">SUM(H4:N4)</f>
        <v>0</v>
      </c>
      <c r="P4" s="7">
        <f>O4/102</f>
        <v>0</v>
      </c>
      <c r="Q4" s="8"/>
    </row>
    <row r="5" spans="1:17" x14ac:dyDescent="0.35">
      <c r="A5" s="3" t="s">
        <v>39</v>
      </c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11"/>
      <c r="O5" s="21">
        <f t="shared" si="0"/>
        <v>0</v>
      </c>
      <c r="P5" s="7">
        <f t="shared" ref="P5:P33" si="1">O5/102</f>
        <v>0</v>
      </c>
      <c r="Q5" s="8"/>
    </row>
    <row r="6" spans="1:17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B1" zoomScale="90" zoomScaleNormal="90" workbookViewId="0">
      <selection activeCell="Q7" sqref="Q7"/>
    </sheetView>
  </sheetViews>
  <sheetFormatPr defaultRowHeight="14.5" x14ac:dyDescent="0.35"/>
  <cols>
    <col min="1" max="1" width="11.7265625" bestFit="1" customWidth="1"/>
    <col min="2" max="2" width="10.90625" customWidth="1"/>
    <col min="3" max="3" width="12" bestFit="1" customWidth="1"/>
    <col min="4" max="4" width="8.453125" bestFit="1" customWidth="1"/>
    <col min="6" max="6" width="13.7265625" customWidth="1"/>
    <col min="7" max="7" width="33" customWidth="1"/>
    <col min="17" max="17" width="12.81640625" bestFit="1" customWidth="1"/>
  </cols>
  <sheetData>
    <row r="1" spans="1:17" ht="23" x14ac:dyDescent="0.3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1" t="s">
        <v>15</v>
      </c>
      <c r="Q2" s="22" t="s">
        <v>16</v>
      </c>
    </row>
    <row r="3" spans="1:17" ht="15.5" x14ac:dyDescent="0.3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35">
      <c r="A4" s="2" t="s">
        <v>77</v>
      </c>
      <c r="B4" s="2" t="s">
        <v>52</v>
      </c>
      <c r="C4" s="2" t="s">
        <v>43</v>
      </c>
      <c r="D4" s="4">
        <v>3</v>
      </c>
      <c r="E4" s="5" t="s">
        <v>78</v>
      </c>
      <c r="F4" s="5" t="s">
        <v>28</v>
      </c>
      <c r="G4" s="2" t="s">
        <v>44</v>
      </c>
      <c r="H4" s="6">
        <v>5</v>
      </c>
      <c r="I4" s="6">
        <v>12</v>
      </c>
      <c r="J4" s="6">
        <v>6</v>
      </c>
      <c r="K4" s="6">
        <v>2</v>
      </c>
      <c r="L4" s="6">
        <v>15</v>
      </c>
      <c r="M4" s="6">
        <v>16</v>
      </c>
      <c r="N4" s="6">
        <v>2</v>
      </c>
      <c r="O4" s="21">
        <f t="shared" ref="O4:O33" si="0">SUM(H4:N4)</f>
        <v>58</v>
      </c>
      <c r="P4" s="7">
        <f>O4/102</f>
        <v>0.56862745098039214</v>
      </c>
      <c r="Q4" s="8" t="s">
        <v>48</v>
      </c>
    </row>
    <row r="5" spans="1:17" x14ac:dyDescent="0.35">
      <c r="A5" s="3" t="s">
        <v>39</v>
      </c>
      <c r="B5" s="3" t="s">
        <v>40</v>
      </c>
      <c r="C5" s="3" t="s">
        <v>41</v>
      </c>
      <c r="D5" s="9">
        <v>4</v>
      </c>
      <c r="E5" s="9" t="s">
        <v>78</v>
      </c>
      <c r="F5" s="9" t="s">
        <v>28</v>
      </c>
      <c r="G5" s="10" t="s">
        <v>44</v>
      </c>
      <c r="H5" s="11">
        <v>4</v>
      </c>
      <c r="I5" s="11">
        <v>8</v>
      </c>
      <c r="J5" s="11">
        <v>6</v>
      </c>
      <c r="K5" s="11">
        <v>2</v>
      </c>
      <c r="L5" s="11">
        <v>15</v>
      </c>
      <c r="M5" s="11">
        <v>10</v>
      </c>
      <c r="N5" s="11">
        <v>8</v>
      </c>
      <c r="O5" s="21">
        <f t="shared" si="0"/>
        <v>53</v>
      </c>
      <c r="P5" s="7">
        <f t="shared" ref="P5:P33" si="1">O5/102</f>
        <v>0.51960784313725494</v>
      </c>
      <c r="Q5" s="8" t="s">
        <v>54</v>
      </c>
    </row>
    <row r="6" spans="1:17" x14ac:dyDescent="0.35">
      <c r="A6" s="2" t="s">
        <v>79</v>
      </c>
      <c r="B6" s="2" t="s">
        <v>80</v>
      </c>
      <c r="C6" s="2" t="s">
        <v>76</v>
      </c>
      <c r="D6" s="4">
        <v>1</v>
      </c>
      <c r="E6" s="5" t="s">
        <v>81</v>
      </c>
      <c r="F6" s="5" t="s">
        <v>28</v>
      </c>
      <c r="G6" s="2" t="s">
        <v>44</v>
      </c>
      <c r="H6" s="6">
        <v>2</v>
      </c>
      <c r="I6" s="6">
        <v>2</v>
      </c>
      <c r="J6" s="6">
        <v>4</v>
      </c>
      <c r="K6" s="6">
        <v>2</v>
      </c>
      <c r="L6" s="6">
        <v>4</v>
      </c>
      <c r="M6" s="6">
        <v>2</v>
      </c>
      <c r="N6" s="6">
        <v>2</v>
      </c>
      <c r="O6" s="21">
        <f t="shared" si="0"/>
        <v>18</v>
      </c>
      <c r="P6" s="7">
        <f t="shared" si="1"/>
        <v>0.17647058823529413</v>
      </c>
      <c r="Q6" s="8" t="s">
        <v>60</v>
      </c>
    </row>
    <row r="7" spans="1:17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P7" sqref="P7"/>
    </sheetView>
  </sheetViews>
  <sheetFormatPr defaultRowHeight="14.5" x14ac:dyDescent="0.35"/>
  <cols>
    <col min="1" max="1" width="11.7265625" bestFit="1" customWidth="1"/>
    <col min="2" max="2" width="10.36328125" customWidth="1"/>
    <col min="3" max="3" width="12" bestFit="1" customWidth="1"/>
    <col min="4" max="4" width="8.453125" bestFit="1" customWidth="1"/>
    <col min="6" max="6" width="13.08984375" customWidth="1"/>
    <col min="7" max="7" width="33.453125" customWidth="1"/>
    <col min="16" max="16" width="12.81640625" bestFit="1" customWidth="1"/>
  </cols>
  <sheetData>
    <row r="1" spans="1:16" ht="23" x14ac:dyDescent="0.3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4" t="s">
        <v>12</v>
      </c>
      <c r="N2" s="22" t="s">
        <v>14</v>
      </c>
      <c r="O2" s="1" t="s">
        <v>15</v>
      </c>
      <c r="P2" s="22" t="s">
        <v>16</v>
      </c>
    </row>
    <row r="3" spans="1:16" ht="15.5" x14ac:dyDescent="0.3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35">
      <c r="A4" s="2" t="s">
        <v>29</v>
      </c>
      <c r="B4" s="2" t="s">
        <v>30</v>
      </c>
      <c r="C4" s="2" t="s">
        <v>31</v>
      </c>
      <c r="D4" s="4">
        <v>15</v>
      </c>
      <c r="E4" s="5" t="s">
        <v>32</v>
      </c>
      <c r="F4" s="5" t="s">
        <v>28</v>
      </c>
      <c r="G4" s="2" t="s">
        <v>44</v>
      </c>
      <c r="H4" s="6">
        <v>8</v>
      </c>
      <c r="I4" s="6">
        <v>35</v>
      </c>
      <c r="J4" s="6">
        <v>6</v>
      </c>
      <c r="K4" s="6">
        <v>8</v>
      </c>
      <c r="L4" s="6">
        <v>18</v>
      </c>
      <c r="M4" s="6">
        <v>12</v>
      </c>
      <c r="N4" s="21">
        <f>SUM(H4:M4)</f>
        <v>87</v>
      </c>
      <c r="O4" s="7">
        <f>N4/170</f>
        <v>0.5117647058823529</v>
      </c>
      <c r="P4" s="8" t="s">
        <v>48</v>
      </c>
    </row>
    <row r="5" spans="1:16" x14ac:dyDescent="0.35">
      <c r="A5" s="3" t="s">
        <v>33</v>
      </c>
      <c r="B5" s="3" t="s">
        <v>34</v>
      </c>
      <c r="C5" s="3" t="s">
        <v>35</v>
      </c>
      <c r="D5" s="9">
        <v>9</v>
      </c>
      <c r="E5" s="9" t="s">
        <v>36</v>
      </c>
      <c r="F5" s="9" t="s">
        <v>28</v>
      </c>
      <c r="G5" s="10" t="s">
        <v>44</v>
      </c>
      <c r="H5" s="11">
        <v>0</v>
      </c>
      <c r="I5" s="11">
        <v>18</v>
      </c>
      <c r="J5" s="11">
        <v>6</v>
      </c>
      <c r="K5" s="11">
        <v>6</v>
      </c>
      <c r="L5" s="11">
        <v>14</v>
      </c>
      <c r="M5" s="11">
        <v>2</v>
      </c>
      <c r="N5" s="21">
        <f>SUM(H5:M5)</f>
        <v>46</v>
      </c>
      <c r="O5" s="7">
        <f t="shared" ref="O5:O33" si="0">N5/170</f>
        <v>0.27058823529411763</v>
      </c>
      <c r="P5" s="8" t="s">
        <v>60</v>
      </c>
    </row>
    <row r="6" spans="1:16" x14ac:dyDescent="0.35">
      <c r="A6" s="2" t="s">
        <v>37</v>
      </c>
      <c r="B6" s="2" t="s">
        <v>34</v>
      </c>
      <c r="C6" s="2" t="s">
        <v>38</v>
      </c>
      <c r="D6" s="4">
        <v>8</v>
      </c>
      <c r="E6" s="5" t="s">
        <v>36</v>
      </c>
      <c r="F6" s="5" t="s">
        <v>28</v>
      </c>
      <c r="G6" s="2" t="s">
        <v>44</v>
      </c>
      <c r="H6" s="6">
        <v>2</v>
      </c>
      <c r="I6" s="6">
        <v>2</v>
      </c>
      <c r="J6" s="6">
        <v>4</v>
      </c>
      <c r="K6" s="6">
        <v>4</v>
      </c>
      <c r="L6" s="6">
        <v>4</v>
      </c>
      <c r="M6" s="6">
        <v>2</v>
      </c>
      <c r="N6" s="21">
        <f t="shared" ref="N6:N33" si="1">SUM(H6:M6)</f>
        <v>18</v>
      </c>
      <c r="O6" s="7">
        <f t="shared" si="0"/>
        <v>0.10588235294117647</v>
      </c>
      <c r="P6" s="8" t="s">
        <v>60</v>
      </c>
    </row>
    <row r="7" spans="1:16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21">
        <f t="shared" si="1"/>
        <v>0</v>
      </c>
      <c r="O7" s="7">
        <f t="shared" si="0"/>
        <v>0</v>
      </c>
      <c r="P7" s="8"/>
    </row>
    <row r="8" spans="1:16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21">
        <f t="shared" si="1"/>
        <v>0</v>
      </c>
      <c r="O8" s="7">
        <f t="shared" si="0"/>
        <v>0</v>
      </c>
      <c r="P8" s="8"/>
    </row>
    <row r="9" spans="1:16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21">
        <f t="shared" si="1"/>
        <v>0</v>
      </c>
      <c r="O9" s="7">
        <f t="shared" si="0"/>
        <v>0</v>
      </c>
      <c r="P9" s="8"/>
    </row>
    <row r="10" spans="1:16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21">
        <f t="shared" si="1"/>
        <v>0</v>
      </c>
      <c r="O10" s="7">
        <f t="shared" si="0"/>
        <v>0</v>
      </c>
      <c r="P10" s="8"/>
    </row>
    <row r="11" spans="1:16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21">
        <f t="shared" si="1"/>
        <v>0</v>
      </c>
      <c r="O11" s="7">
        <f t="shared" si="0"/>
        <v>0</v>
      </c>
      <c r="P11" s="8"/>
    </row>
    <row r="12" spans="1:16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21">
        <f t="shared" si="1"/>
        <v>0</v>
      </c>
      <c r="O12" s="7">
        <f t="shared" si="0"/>
        <v>0</v>
      </c>
      <c r="P12" s="8"/>
    </row>
    <row r="13" spans="1:16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21">
        <f t="shared" si="1"/>
        <v>0</v>
      </c>
      <c r="O13" s="7">
        <f t="shared" si="0"/>
        <v>0</v>
      </c>
      <c r="P13" s="8"/>
    </row>
    <row r="14" spans="1:16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21">
        <f t="shared" si="1"/>
        <v>0</v>
      </c>
      <c r="O14" s="7">
        <f t="shared" si="0"/>
        <v>0</v>
      </c>
      <c r="P14" s="8"/>
    </row>
    <row r="15" spans="1:16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21">
        <f t="shared" si="1"/>
        <v>0</v>
      </c>
      <c r="O15" s="7">
        <f t="shared" si="0"/>
        <v>0</v>
      </c>
      <c r="P15" s="8"/>
    </row>
    <row r="16" spans="1:16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21">
        <f t="shared" si="1"/>
        <v>0</v>
      </c>
      <c r="O16" s="7">
        <f t="shared" si="0"/>
        <v>0</v>
      </c>
      <c r="P16" s="8"/>
    </row>
    <row r="17" spans="1:16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21">
        <f t="shared" si="1"/>
        <v>0</v>
      </c>
      <c r="O17" s="7">
        <f t="shared" si="0"/>
        <v>0</v>
      </c>
      <c r="P17" s="8"/>
    </row>
    <row r="18" spans="1:16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21">
        <f t="shared" si="1"/>
        <v>0</v>
      </c>
      <c r="O18" s="7">
        <f t="shared" si="0"/>
        <v>0</v>
      </c>
      <c r="P18" s="8"/>
    </row>
    <row r="19" spans="1:16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21">
        <f t="shared" si="1"/>
        <v>0</v>
      </c>
      <c r="O19" s="7">
        <f t="shared" si="0"/>
        <v>0</v>
      </c>
      <c r="P19" s="8"/>
    </row>
    <row r="20" spans="1:16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21">
        <f t="shared" si="1"/>
        <v>0</v>
      </c>
      <c r="O20" s="7">
        <f t="shared" si="0"/>
        <v>0</v>
      </c>
      <c r="P20" s="8"/>
    </row>
    <row r="21" spans="1:16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21">
        <f t="shared" si="1"/>
        <v>0</v>
      </c>
      <c r="O21" s="7">
        <f t="shared" si="0"/>
        <v>0</v>
      </c>
      <c r="P21" s="8"/>
    </row>
    <row r="22" spans="1:16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21">
        <f t="shared" si="1"/>
        <v>0</v>
      </c>
      <c r="O22" s="7">
        <f t="shared" si="0"/>
        <v>0</v>
      </c>
      <c r="P22" s="8"/>
    </row>
    <row r="23" spans="1:16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21">
        <f t="shared" si="1"/>
        <v>0</v>
      </c>
      <c r="O23" s="7">
        <f t="shared" si="0"/>
        <v>0</v>
      </c>
      <c r="P23" s="8"/>
    </row>
    <row r="24" spans="1:16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21">
        <f t="shared" si="1"/>
        <v>0</v>
      </c>
      <c r="O24" s="7">
        <f t="shared" si="0"/>
        <v>0</v>
      </c>
      <c r="P24" s="8"/>
    </row>
    <row r="25" spans="1:16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21">
        <f t="shared" si="1"/>
        <v>0</v>
      </c>
      <c r="O25" s="7">
        <f t="shared" si="0"/>
        <v>0</v>
      </c>
      <c r="P25" s="8"/>
    </row>
    <row r="26" spans="1:16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21">
        <f t="shared" si="1"/>
        <v>0</v>
      </c>
      <c r="O26" s="7">
        <f t="shared" si="0"/>
        <v>0</v>
      </c>
      <c r="P26" s="8"/>
    </row>
    <row r="27" spans="1:16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21">
        <f t="shared" si="1"/>
        <v>0</v>
      </c>
      <c r="O27" s="7">
        <f t="shared" si="0"/>
        <v>0</v>
      </c>
      <c r="P27" s="8"/>
    </row>
    <row r="28" spans="1:16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21">
        <f t="shared" si="1"/>
        <v>0</v>
      </c>
      <c r="O28" s="7">
        <f t="shared" si="0"/>
        <v>0</v>
      </c>
      <c r="P28" s="8"/>
    </row>
    <row r="29" spans="1:16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21">
        <f t="shared" si="1"/>
        <v>0</v>
      </c>
      <c r="O29" s="7">
        <f t="shared" si="0"/>
        <v>0</v>
      </c>
      <c r="P29" s="8"/>
    </row>
    <row r="30" spans="1:16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21">
        <f t="shared" si="1"/>
        <v>0</v>
      </c>
      <c r="O30" s="7">
        <f t="shared" si="0"/>
        <v>0</v>
      </c>
      <c r="P30" s="8"/>
    </row>
    <row r="31" spans="1:16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21">
        <f t="shared" si="1"/>
        <v>0</v>
      </c>
      <c r="O31" s="7">
        <f t="shared" si="0"/>
        <v>0</v>
      </c>
      <c r="P31" s="8"/>
    </row>
    <row r="32" spans="1:16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21">
        <f t="shared" si="1"/>
        <v>0</v>
      </c>
      <c r="O32" s="7">
        <f t="shared" si="0"/>
        <v>0</v>
      </c>
      <c r="P32" s="8"/>
    </row>
    <row r="33" spans="1:16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21">
        <f t="shared" si="1"/>
        <v>0</v>
      </c>
      <c r="O33" s="7">
        <f t="shared" si="0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M14" sqref="M14"/>
    </sheetView>
  </sheetViews>
  <sheetFormatPr defaultRowHeight="14.5" x14ac:dyDescent="0.35"/>
  <cols>
    <col min="1" max="1" width="11.7265625" bestFit="1" customWidth="1"/>
    <col min="2" max="2" width="10.6328125" customWidth="1"/>
    <col min="3" max="3" width="14.90625" customWidth="1"/>
    <col min="4" max="4" width="8.453125" bestFit="1" customWidth="1"/>
    <col min="6" max="6" width="13" customWidth="1"/>
    <col min="7" max="7" width="32.81640625" customWidth="1"/>
    <col min="16" max="16" width="12.81640625" bestFit="1" customWidth="1"/>
  </cols>
  <sheetData>
    <row r="1" spans="1:16" ht="23" x14ac:dyDescent="0.3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3" t="s">
        <v>12</v>
      </c>
      <c r="N2" s="22" t="s">
        <v>14</v>
      </c>
      <c r="O2" s="1" t="s">
        <v>15</v>
      </c>
      <c r="P2" s="22" t="s">
        <v>16</v>
      </c>
    </row>
    <row r="3" spans="1:16" ht="15.5" x14ac:dyDescent="0.3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35">
      <c r="A4" s="2" t="s">
        <v>45</v>
      </c>
      <c r="B4" s="2" t="s">
        <v>46</v>
      </c>
      <c r="C4" s="2" t="s">
        <v>47</v>
      </c>
      <c r="D4" s="4">
        <v>18</v>
      </c>
      <c r="E4" s="5">
        <v>10</v>
      </c>
      <c r="F4" s="5" t="s">
        <v>28</v>
      </c>
      <c r="G4" s="2" t="s">
        <v>44</v>
      </c>
      <c r="H4" s="6">
        <v>38</v>
      </c>
      <c r="I4" s="6">
        <v>32</v>
      </c>
      <c r="J4" s="6">
        <v>7</v>
      </c>
      <c r="K4" s="6">
        <v>18</v>
      </c>
      <c r="L4" s="6">
        <v>17</v>
      </c>
      <c r="M4" s="6">
        <v>10</v>
      </c>
      <c r="N4" s="21">
        <f t="shared" ref="N4:N33" si="0">SUM(H4:M4)</f>
        <v>122</v>
      </c>
      <c r="O4" s="7">
        <f>N4/170</f>
        <v>0.71764705882352942</v>
      </c>
      <c r="P4" s="8" t="s">
        <v>48</v>
      </c>
    </row>
    <row r="5" spans="1:16" x14ac:dyDescent="0.35">
      <c r="A5" s="3" t="s">
        <v>49</v>
      </c>
      <c r="B5" s="3" t="s">
        <v>40</v>
      </c>
      <c r="C5" s="3" t="s">
        <v>50</v>
      </c>
      <c r="D5" s="9">
        <v>16</v>
      </c>
      <c r="E5" s="9">
        <v>10</v>
      </c>
      <c r="F5" s="9" t="s">
        <v>28</v>
      </c>
      <c r="G5" s="10" t="s">
        <v>44</v>
      </c>
      <c r="H5" s="11">
        <v>17</v>
      </c>
      <c r="I5" s="11">
        <v>26</v>
      </c>
      <c r="J5" s="11">
        <v>7</v>
      </c>
      <c r="K5" s="11">
        <v>18</v>
      </c>
      <c r="L5" s="11">
        <v>18</v>
      </c>
      <c r="M5" s="11">
        <v>6</v>
      </c>
      <c r="N5" s="21">
        <f t="shared" si="0"/>
        <v>92</v>
      </c>
      <c r="O5" s="7">
        <f t="shared" ref="O5:O33" si="1">N5/170</f>
        <v>0.54117647058823526</v>
      </c>
      <c r="P5" s="8" t="s">
        <v>54</v>
      </c>
    </row>
    <row r="6" spans="1:16" x14ac:dyDescent="0.35">
      <c r="A6" s="2" t="s">
        <v>51</v>
      </c>
      <c r="B6" s="2" t="s">
        <v>52</v>
      </c>
      <c r="C6" s="2" t="s">
        <v>53</v>
      </c>
      <c r="D6" s="4">
        <v>17</v>
      </c>
      <c r="E6" s="5">
        <v>10</v>
      </c>
      <c r="F6" s="5" t="s">
        <v>28</v>
      </c>
      <c r="G6" s="2" t="s">
        <v>44</v>
      </c>
      <c r="H6" s="6">
        <v>17</v>
      </c>
      <c r="I6" s="6">
        <v>20</v>
      </c>
      <c r="J6" s="6">
        <v>9</v>
      </c>
      <c r="K6" s="6">
        <v>18</v>
      </c>
      <c r="L6" s="6">
        <v>18</v>
      </c>
      <c r="M6" s="6">
        <v>10</v>
      </c>
      <c r="N6" s="21">
        <f t="shared" si="0"/>
        <v>92</v>
      </c>
      <c r="O6" s="7">
        <f t="shared" si="1"/>
        <v>0.54117647058823526</v>
      </c>
      <c r="P6" s="8" t="s">
        <v>54</v>
      </c>
    </row>
    <row r="7" spans="1:16" x14ac:dyDescent="0.35">
      <c r="A7" s="2" t="s">
        <v>55</v>
      </c>
      <c r="B7" s="2" t="s">
        <v>56</v>
      </c>
      <c r="C7" s="2" t="s">
        <v>57</v>
      </c>
      <c r="D7" s="4">
        <v>12</v>
      </c>
      <c r="E7" s="5">
        <v>10</v>
      </c>
      <c r="F7" s="5" t="s">
        <v>28</v>
      </c>
      <c r="G7" s="2" t="s">
        <v>44</v>
      </c>
      <c r="H7" s="6">
        <v>12</v>
      </c>
      <c r="I7" s="6">
        <v>10</v>
      </c>
      <c r="J7" s="6">
        <v>2</v>
      </c>
      <c r="K7" s="6">
        <v>8</v>
      </c>
      <c r="L7" s="6">
        <v>10</v>
      </c>
      <c r="M7" s="6">
        <v>0</v>
      </c>
      <c r="N7" s="21">
        <f t="shared" si="0"/>
        <v>42</v>
      </c>
      <c r="O7" s="7">
        <f t="shared" si="1"/>
        <v>0.24705882352941178</v>
      </c>
      <c r="P7" s="8" t="s">
        <v>60</v>
      </c>
    </row>
    <row r="8" spans="1:16" x14ac:dyDescent="0.35">
      <c r="A8" s="3" t="s">
        <v>58</v>
      </c>
      <c r="B8" s="3" t="s">
        <v>59</v>
      </c>
      <c r="C8" s="3" t="s">
        <v>57</v>
      </c>
      <c r="D8" s="9">
        <v>14</v>
      </c>
      <c r="E8" s="9">
        <v>10</v>
      </c>
      <c r="F8" s="9" t="s">
        <v>28</v>
      </c>
      <c r="G8" s="10" t="s">
        <v>44</v>
      </c>
      <c r="H8" s="11">
        <v>8</v>
      </c>
      <c r="I8" s="11">
        <v>10</v>
      </c>
      <c r="J8" s="11">
        <v>6</v>
      </c>
      <c r="K8" s="11">
        <v>6</v>
      </c>
      <c r="L8" s="11">
        <v>4</v>
      </c>
      <c r="M8" s="11">
        <v>2</v>
      </c>
      <c r="N8" s="21">
        <f t="shared" si="0"/>
        <v>36</v>
      </c>
      <c r="O8" s="7">
        <f t="shared" si="1"/>
        <v>0.21176470588235294</v>
      </c>
      <c r="P8" s="8" t="s">
        <v>60</v>
      </c>
    </row>
    <row r="9" spans="1:16" x14ac:dyDescent="0.35">
      <c r="A9" s="3" t="s">
        <v>61</v>
      </c>
      <c r="B9" s="3" t="s">
        <v>62</v>
      </c>
      <c r="C9" s="3" t="s">
        <v>27</v>
      </c>
      <c r="D9" s="9">
        <v>11</v>
      </c>
      <c r="E9" s="9">
        <v>10</v>
      </c>
      <c r="F9" s="9" t="s">
        <v>28</v>
      </c>
      <c r="G9" s="10" t="s">
        <v>44</v>
      </c>
      <c r="H9" s="11">
        <v>8</v>
      </c>
      <c r="I9" s="11">
        <v>10</v>
      </c>
      <c r="J9" s="11">
        <v>4</v>
      </c>
      <c r="K9" s="11">
        <v>8</v>
      </c>
      <c r="L9" s="11">
        <v>4</v>
      </c>
      <c r="M9" s="11">
        <v>2</v>
      </c>
      <c r="N9" s="21">
        <f t="shared" si="0"/>
        <v>36</v>
      </c>
      <c r="O9" s="7">
        <f t="shared" si="1"/>
        <v>0.21176470588235294</v>
      </c>
      <c r="P9" s="8" t="s">
        <v>60</v>
      </c>
    </row>
    <row r="10" spans="1:16" x14ac:dyDescent="0.35">
      <c r="A10" s="3" t="s">
        <v>63</v>
      </c>
      <c r="B10" s="3" t="s">
        <v>64</v>
      </c>
      <c r="C10" s="3" t="s">
        <v>65</v>
      </c>
      <c r="D10" s="9">
        <v>10</v>
      </c>
      <c r="E10" s="9">
        <v>10</v>
      </c>
      <c r="F10" s="9" t="s">
        <v>28</v>
      </c>
      <c r="G10" s="10" t="s">
        <v>44</v>
      </c>
      <c r="H10" s="11">
        <v>6</v>
      </c>
      <c r="I10" s="11">
        <v>8</v>
      </c>
      <c r="J10" s="11">
        <v>6</v>
      </c>
      <c r="K10" s="11">
        <v>6</v>
      </c>
      <c r="L10" s="11">
        <v>4</v>
      </c>
      <c r="M10" s="11">
        <v>4</v>
      </c>
      <c r="N10" s="21">
        <f t="shared" si="0"/>
        <v>34</v>
      </c>
      <c r="O10" s="7">
        <f t="shared" si="1"/>
        <v>0.2</v>
      </c>
      <c r="P10" s="8" t="s">
        <v>60</v>
      </c>
    </row>
    <row r="11" spans="1:16" x14ac:dyDescent="0.35">
      <c r="A11" s="12" t="s">
        <v>66</v>
      </c>
      <c r="B11" s="10" t="s">
        <v>52</v>
      </c>
      <c r="C11" s="10" t="s">
        <v>67</v>
      </c>
      <c r="D11" s="9">
        <v>5</v>
      </c>
      <c r="E11" s="9">
        <v>10</v>
      </c>
      <c r="F11" s="9" t="s">
        <v>28</v>
      </c>
      <c r="G11" s="3" t="s">
        <v>44</v>
      </c>
      <c r="H11" s="27">
        <v>8</v>
      </c>
      <c r="I11" s="27">
        <v>8</v>
      </c>
      <c r="J11" s="27">
        <v>6</v>
      </c>
      <c r="K11" s="27">
        <v>8</v>
      </c>
      <c r="L11" s="27">
        <v>2</v>
      </c>
      <c r="M11" s="27">
        <v>2</v>
      </c>
      <c r="N11" s="21">
        <f t="shared" si="0"/>
        <v>34</v>
      </c>
      <c r="O11" s="7">
        <f t="shared" si="1"/>
        <v>0.2</v>
      </c>
      <c r="P11" s="8" t="s">
        <v>60</v>
      </c>
    </row>
    <row r="12" spans="1:16" x14ac:dyDescent="0.35">
      <c r="A12" s="2" t="s">
        <v>68</v>
      </c>
      <c r="B12" s="2" t="s">
        <v>69</v>
      </c>
      <c r="C12" s="2" t="s">
        <v>70</v>
      </c>
      <c r="D12" s="4">
        <v>6</v>
      </c>
      <c r="E12" s="5">
        <v>10</v>
      </c>
      <c r="F12" s="5" t="s">
        <v>28</v>
      </c>
      <c r="G12" s="2" t="s">
        <v>44</v>
      </c>
      <c r="H12" s="6">
        <v>6</v>
      </c>
      <c r="I12" s="6">
        <v>6</v>
      </c>
      <c r="J12" s="6">
        <v>6</v>
      </c>
      <c r="K12" s="6">
        <v>10</v>
      </c>
      <c r="L12" s="6">
        <v>2</v>
      </c>
      <c r="M12" s="6">
        <v>2</v>
      </c>
      <c r="N12" s="21">
        <f t="shared" si="0"/>
        <v>32</v>
      </c>
      <c r="O12" s="7">
        <f t="shared" si="1"/>
        <v>0.18823529411764706</v>
      </c>
      <c r="P12" s="8" t="s">
        <v>60</v>
      </c>
    </row>
    <row r="13" spans="1:16" x14ac:dyDescent="0.35">
      <c r="A13" s="3" t="s">
        <v>71</v>
      </c>
      <c r="B13" s="3" t="s">
        <v>72</v>
      </c>
      <c r="C13" s="3" t="s">
        <v>73</v>
      </c>
      <c r="D13" s="9">
        <v>7</v>
      </c>
      <c r="E13" s="9">
        <v>10</v>
      </c>
      <c r="F13" s="9" t="s">
        <v>28</v>
      </c>
      <c r="G13" s="10" t="s">
        <v>44</v>
      </c>
      <c r="H13" s="11">
        <v>8</v>
      </c>
      <c r="I13" s="11">
        <v>4</v>
      </c>
      <c r="J13" s="11">
        <v>4</v>
      </c>
      <c r="K13" s="11">
        <v>6</v>
      </c>
      <c r="L13" s="11">
        <v>2</v>
      </c>
      <c r="M13" s="11">
        <v>2</v>
      </c>
      <c r="N13" s="21">
        <f t="shared" si="0"/>
        <v>26</v>
      </c>
      <c r="O13" s="7">
        <f t="shared" si="1"/>
        <v>0.15294117647058825</v>
      </c>
      <c r="P13" s="8" t="s">
        <v>60</v>
      </c>
    </row>
    <row r="14" spans="1:16" x14ac:dyDescent="0.35">
      <c r="A14" s="12" t="s">
        <v>74</v>
      </c>
      <c r="B14" s="10" t="s">
        <v>75</v>
      </c>
      <c r="C14" s="10" t="s">
        <v>76</v>
      </c>
      <c r="D14" s="9">
        <v>2</v>
      </c>
      <c r="E14" s="9">
        <v>10</v>
      </c>
      <c r="F14" s="9" t="s">
        <v>28</v>
      </c>
      <c r="G14" s="3" t="s">
        <v>44</v>
      </c>
      <c r="H14" s="27">
        <v>4</v>
      </c>
      <c r="I14" s="27">
        <v>6</v>
      </c>
      <c r="J14" s="27">
        <v>4</v>
      </c>
      <c r="K14" s="27">
        <v>8</v>
      </c>
      <c r="L14" s="27">
        <v>2</v>
      </c>
      <c r="M14" s="27">
        <v>2</v>
      </c>
      <c r="N14" s="21">
        <f t="shared" si="0"/>
        <v>26</v>
      </c>
      <c r="O14" s="7">
        <f t="shared" si="1"/>
        <v>0.15294117647058825</v>
      </c>
      <c r="P14" s="8" t="s">
        <v>60</v>
      </c>
    </row>
    <row r="15" spans="1:16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90" zoomScaleNormal="90" workbookViewId="0">
      <selection activeCell="P6" sqref="P6"/>
    </sheetView>
  </sheetViews>
  <sheetFormatPr defaultRowHeight="14.5" x14ac:dyDescent="0.35"/>
  <cols>
    <col min="1" max="1" width="9.7265625" customWidth="1"/>
    <col min="2" max="2" width="16.08984375" customWidth="1"/>
    <col min="3" max="3" width="12" bestFit="1" customWidth="1"/>
    <col min="4" max="4" width="8.453125" bestFit="1" customWidth="1"/>
    <col min="6" max="6" width="15.90625" customWidth="1"/>
    <col min="7" max="7" width="22.6328125" customWidth="1"/>
    <col min="16" max="16" width="12.81640625" bestFit="1" customWidth="1"/>
  </cols>
  <sheetData>
    <row r="1" spans="1:16" ht="23" x14ac:dyDescent="0.3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3" t="s">
        <v>12</v>
      </c>
      <c r="N2" s="22" t="s">
        <v>14</v>
      </c>
      <c r="O2" s="1" t="s">
        <v>15</v>
      </c>
      <c r="P2" s="22" t="s">
        <v>16</v>
      </c>
    </row>
    <row r="3" spans="1:16" ht="15.5" x14ac:dyDescent="0.3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" x14ac:dyDescent="0.35">
      <c r="A4" s="2" t="s">
        <v>25</v>
      </c>
      <c r="B4" s="2" t="s">
        <v>26</v>
      </c>
      <c r="C4" s="2" t="s">
        <v>27</v>
      </c>
      <c r="D4" s="4">
        <v>13</v>
      </c>
      <c r="E4" s="5">
        <v>10</v>
      </c>
      <c r="F4" s="5" t="s">
        <v>28</v>
      </c>
      <c r="G4" s="2" t="s">
        <v>44</v>
      </c>
      <c r="H4" s="6">
        <v>11</v>
      </c>
      <c r="I4" s="6">
        <v>32</v>
      </c>
      <c r="J4" s="6">
        <v>4</v>
      </c>
      <c r="K4" s="6">
        <v>10</v>
      </c>
      <c r="L4" s="6">
        <v>56</v>
      </c>
      <c r="M4" s="6">
        <v>24</v>
      </c>
      <c r="N4" s="21">
        <f t="shared" ref="N4:N33" si="0">SUM(H4:M4)</f>
        <v>137</v>
      </c>
      <c r="O4" s="7">
        <f>N4/193</f>
        <v>0.7098445595854922</v>
      </c>
      <c r="P4" s="8" t="s">
        <v>48</v>
      </c>
    </row>
    <row r="5" spans="1:16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21">
        <f t="shared" si="0"/>
        <v>0</v>
      </c>
      <c r="O5" s="7">
        <f t="shared" ref="O5:O33" si="1">N5/193</f>
        <v>0</v>
      </c>
      <c r="P5" s="8"/>
    </row>
    <row r="6" spans="1:16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2022-10-13T18:20:11Z</dcterms:modified>
</cp:coreProperties>
</file>